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80" windowHeight="7170"/>
  </bookViews>
  <sheets>
    <sheet name="URL作成" sheetId="5" r:id="rId1"/>
    <sheet name="修正元表" sheetId="8" r:id="rId2"/>
    <sheet name="変換" sheetId="6" r:id="rId3"/>
  </sheets>
  <definedNames>
    <definedName name="_xlnm._FilterDatabase" localSheetId="0" hidden="1">URL作成!$A$3:$T$3</definedName>
    <definedName name="_xlnm._FilterDatabase" localSheetId="1" hidden="1">修正元表!$B$1:$E$1</definedName>
    <definedName name="_xlnm.Print_Area" localSheetId="0">URL作成!$A$3:$O$391</definedName>
    <definedName name="_xlnm.Print_Titles" localSheetId="0">URL作成!$3:$3</definedName>
  </definedNames>
  <calcPr calcId="145621"/>
</workbook>
</file>

<file path=xl/calcChain.xml><?xml version="1.0" encoding="utf-8"?>
<calcChain xmlns="http://schemas.openxmlformats.org/spreadsheetml/2006/main">
  <c r="T138" i="5" l="1"/>
  <c r="T293" i="5"/>
  <c r="T139" i="5"/>
  <c r="T294" i="5"/>
  <c r="T244" i="5"/>
  <c r="T365" i="5"/>
  <c r="T225" i="5"/>
  <c r="T226" i="5"/>
  <c r="T105" i="5"/>
  <c r="T106" i="5"/>
  <c r="T180" i="5"/>
  <c r="T168" i="5"/>
  <c r="T181" i="5"/>
  <c r="T182" i="5"/>
  <c r="T367" i="5"/>
  <c r="T300" i="5"/>
  <c r="T243" i="5"/>
  <c r="T301" i="5"/>
  <c r="T234" i="5"/>
  <c r="T302" i="5"/>
  <c r="T317" i="5"/>
  <c r="T297" i="5"/>
  <c r="T284" i="5"/>
  <c r="T312" i="5"/>
  <c r="T298" i="5"/>
  <c r="T49" i="5"/>
  <c r="T50" i="5"/>
  <c r="T51" i="5"/>
  <c r="T369" i="5"/>
  <c r="T197" i="5"/>
  <c r="T198" i="5"/>
  <c r="T99" i="5"/>
  <c r="T41" i="5"/>
  <c r="T42" i="5"/>
  <c r="T100" i="5"/>
  <c r="T101" i="5"/>
  <c r="T102" i="5"/>
  <c r="T61" i="5"/>
  <c r="T52" i="5"/>
  <c r="T53" i="5"/>
  <c r="T54" i="5"/>
  <c r="T55" i="5"/>
  <c r="T370" i="5"/>
  <c r="T43" i="5"/>
  <c r="T62" i="5"/>
  <c r="T63" i="5"/>
  <c r="T336" i="5"/>
  <c r="T337" i="5"/>
  <c r="T338" i="5"/>
  <c r="T37" i="5"/>
  <c r="T152" i="5"/>
  <c r="T56" i="5"/>
  <c r="T57" i="5"/>
  <c r="T296" i="5"/>
  <c r="T38" i="5"/>
  <c r="T199" i="5"/>
  <c r="T339" i="5"/>
  <c r="T375" i="5"/>
  <c r="T340" i="5"/>
  <c r="T341" i="5"/>
  <c r="T64" i="5"/>
  <c r="T273" i="5"/>
  <c r="T250" i="5"/>
  <c r="T263" i="5"/>
  <c r="T274" i="5"/>
  <c r="T235" i="5"/>
  <c r="T376" i="5"/>
  <c r="T264" i="5"/>
  <c r="T252" i="5"/>
  <c r="T253" i="5"/>
  <c r="T176" i="5"/>
  <c r="T342" i="5"/>
  <c r="T177" i="5"/>
  <c r="T275" i="5"/>
  <c r="T158" i="5"/>
  <c r="T236" i="5"/>
  <c r="T237" i="5"/>
  <c r="T202" i="5"/>
  <c r="T191" i="5"/>
  <c r="T58" i="5"/>
  <c r="T59" i="5"/>
  <c r="T238" i="5"/>
  <c r="T192" i="5"/>
  <c r="T259" i="5"/>
  <c r="T159" i="5"/>
  <c r="T178" i="5"/>
  <c r="T265" i="5"/>
  <c r="T184" i="5"/>
  <c r="T266" i="5"/>
  <c r="T153" i="5"/>
  <c r="T193" i="5"/>
  <c r="T194" i="5"/>
  <c r="T383" i="5"/>
  <c r="T195" i="5"/>
  <c r="T218" i="5"/>
  <c r="T239" i="5"/>
  <c r="T126" i="5"/>
  <c r="T240" i="5"/>
  <c r="T334" i="5"/>
  <c r="T335" i="5"/>
  <c r="T150" i="5"/>
  <c r="T127" i="5"/>
  <c r="T185" i="5"/>
  <c r="T128" i="5"/>
  <c r="T132" i="5"/>
  <c r="T133" i="5"/>
  <c r="T129" i="5"/>
  <c r="T130" i="5"/>
  <c r="T131" i="5"/>
  <c r="T80" i="5"/>
  <c r="T267" i="5"/>
  <c r="T81" i="5"/>
  <c r="T82" i="5"/>
  <c r="T83" i="5"/>
  <c r="T151" i="5"/>
  <c r="T222" i="5"/>
  <c r="T28" i="5"/>
  <c r="T388" i="5"/>
  <c r="T29" i="5"/>
  <c r="T114" i="5"/>
  <c r="T154" i="5"/>
  <c r="T255" i="5"/>
  <c r="T155" i="5"/>
  <c r="T84" i="5"/>
  <c r="T156" i="5"/>
  <c r="T115" i="5"/>
  <c r="T116" i="5"/>
  <c r="T246" i="5"/>
  <c r="T247" i="5"/>
  <c r="T30" i="5"/>
  <c r="T135" i="5"/>
  <c r="T31" i="5"/>
  <c r="T32" i="5"/>
  <c r="T66" i="5"/>
  <c r="T33" i="5"/>
  <c r="T67" i="5"/>
  <c r="T200" i="5"/>
  <c r="T201" i="5"/>
  <c r="T68" i="5"/>
  <c r="T282" i="5"/>
  <c r="T283" i="5"/>
  <c r="T203" i="5"/>
  <c r="T279" i="5"/>
  <c r="T280" i="5"/>
  <c r="T204" i="5"/>
  <c r="T205" i="5"/>
  <c r="T377" i="5"/>
  <c r="T378" i="5"/>
  <c r="T360" i="5"/>
  <c r="T206" i="5"/>
  <c r="T219" i="5"/>
  <c r="T281" i="5"/>
  <c r="T207" i="5"/>
  <c r="T208" i="5"/>
  <c r="T209" i="5"/>
  <c r="T69" i="5"/>
  <c r="T287" i="5"/>
  <c r="T39" i="5"/>
  <c r="T359" i="5"/>
  <c r="T288" i="5"/>
  <c r="T299" i="5"/>
  <c r="T295" i="5"/>
  <c r="T146" i="5"/>
  <c r="T147" i="5"/>
  <c r="T136" i="5"/>
  <c r="T27" i="5"/>
  <c r="T307" i="5"/>
  <c r="T148" i="5"/>
  <c r="T149" i="5"/>
  <c r="T308" i="5"/>
  <c r="T361" i="5"/>
  <c r="T26" i="5"/>
  <c r="T305" i="5"/>
  <c r="T74" i="5"/>
  <c r="T389" i="5"/>
  <c r="T269" i="5"/>
  <c r="T270" i="5"/>
  <c r="T385" i="5"/>
  <c r="T241" i="5"/>
  <c r="T75" i="5"/>
  <c r="T141" i="5"/>
  <c r="T271" i="5"/>
  <c r="T272" i="5"/>
  <c r="T306" i="5"/>
  <c r="T242" i="5"/>
  <c r="T268" i="5"/>
  <c r="T354" i="5"/>
  <c r="T144" i="5"/>
  <c r="T183" i="5"/>
  <c r="T343" i="5"/>
  <c r="T170" i="5"/>
  <c r="T157" i="5"/>
  <c r="T276" i="5"/>
  <c r="T290" i="5"/>
  <c r="T171" i="5"/>
  <c r="T145" i="5"/>
  <c r="T232" i="5"/>
  <c r="T85" i="5"/>
  <c r="T86" i="5"/>
  <c r="T291" i="5"/>
  <c r="T355" i="5"/>
  <c r="T356" i="5"/>
  <c r="T357" i="5"/>
  <c r="T220" i="5"/>
  <c r="T142" i="5"/>
  <c r="T344" i="5"/>
  <c r="T374" i="5"/>
  <c r="T358" i="5"/>
  <c r="T87" i="5"/>
  <c r="T88" i="5"/>
  <c r="T89" i="5"/>
  <c r="T90" i="5"/>
  <c r="T285" i="5"/>
  <c r="T65" i="5"/>
  <c r="T292" i="5"/>
  <c r="T286" i="5"/>
  <c r="T216" i="5"/>
  <c r="T91" i="5"/>
  <c r="T364" i="5"/>
  <c r="T217" i="5"/>
  <c r="T233" i="5"/>
  <c r="T362" i="5"/>
  <c r="T143" i="5"/>
  <c r="T20" i="5"/>
  <c r="T227" i="5"/>
  <c r="T21" i="5"/>
  <c r="T22" i="5"/>
  <c r="T318" i="5"/>
  <c r="T319" i="5"/>
  <c r="T228" i="5"/>
  <c r="T76" i="5"/>
  <c r="T77" i="5"/>
  <c r="T229" i="5"/>
  <c r="T221" i="5"/>
  <c r="T321" i="5"/>
  <c r="T230" i="5"/>
  <c r="T231" i="5"/>
  <c r="T322" i="5"/>
  <c r="T320" i="5"/>
  <c r="T323" i="5"/>
  <c r="T304" i="5"/>
  <c r="T324" i="5"/>
  <c r="T18" i="5"/>
  <c r="T19" i="5"/>
  <c r="T78" i="5"/>
  <c r="T23" i="5"/>
  <c r="T79" i="5"/>
  <c r="T24" i="5"/>
  <c r="T363" i="5"/>
  <c r="T223" i="5"/>
  <c r="T25" i="5"/>
  <c r="T8" i="5"/>
  <c r="T9" i="5"/>
  <c r="T349" i="5"/>
  <c r="T10" i="5"/>
  <c r="T350" i="5"/>
  <c r="T11" i="5"/>
  <c r="T12" i="5"/>
  <c r="T13" i="5"/>
  <c r="T351" i="5"/>
  <c r="T212" i="5"/>
  <c r="T172" i="5"/>
  <c r="T14" i="5"/>
  <c r="T352" i="5"/>
  <c r="T117" i="5"/>
  <c r="T118" i="5"/>
  <c r="T15" i="5"/>
  <c r="T353" i="5"/>
  <c r="T173" i="5"/>
  <c r="T251" i="5"/>
  <c r="T371" i="5"/>
  <c r="T213" i="5"/>
  <c r="T174" i="5"/>
  <c r="T189" i="5"/>
  <c r="T190" i="5"/>
  <c r="T372" i="5"/>
  <c r="T316" i="5"/>
  <c r="T175" i="5"/>
  <c r="T44" i="5"/>
  <c r="T45" i="5"/>
  <c r="T373" i="5"/>
  <c r="T329" i="5"/>
  <c r="T330" i="5"/>
  <c r="T46" i="5"/>
  <c r="T47" i="5"/>
  <c r="T48" i="5"/>
  <c r="T40" i="5"/>
  <c r="T210" i="5"/>
  <c r="T256" i="5"/>
  <c r="T107" i="5"/>
  <c r="T108" i="5"/>
  <c r="T109" i="5"/>
  <c r="T110" i="5"/>
  <c r="T257" i="5"/>
  <c r="T277" i="5"/>
  <c r="T119" i="5"/>
  <c r="T278" i="5"/>
  <c r="T120" i="5"/>
  <c r="T111" i="5"/>
  <c r="T112" i="5"/>
  <c r="T121" i="5"/>
  <c r="T92" i="5"/>
  <c r="T93" i="5"/>
  <c r="T94" i="5"/>
  <c r="T95" i="5"/>
  <c r="T96" i="5"/>
  <c r="T97" i="5"/>
  <c r="T16" i="5"/>
  <c r="T224" i="5"/>
  <c r="T34" i="5"/>
  <c r="T17" i="5"/>
  <c r="T162" i="5"/>
  <c r="T35" i="5"/>
  <c r="T163" i="5"/>
  <c r="T164" i="5"/>
  <c r="T214" i="5"/>
  <c r="T165" i="5"/>
  <c r="T36" i="5"/>
  <c r="T215" i="5"/>
  <c r="T70" i="5"/>
  <c r="T71" i="5"/>
  <c r="T72" i="5"/>
  <c r="T166" i="5"/>
  <c r="T368" i="5"/>
  <c r="T187" i="5"/>
  <c r="T188" i="5"/>
  <c r="T345" i="5"/>
  <c r="T160" i="5"/>
  <c r="T161" i="5"/>
  <c r="T331" i="5"/>
  <c r="T346" i="5"/>
  <c r="T347" i="5"/>
  <c r="T348" i="5"/>
  <c r="T248" i="5"/>
  <c r="T261" i="5"/>
  <c r="T103" i="5"/>
  <c r="T314" i="5"/>
  <c r="T386" i="5"/>
  <c r="T315" i="5"/>
  <c r="T387" i="5"/>
  <c r="T249" i="5"/>
  <c r="T289" i="5"/>
  <c r="T262" i="5"/>
  <c r="T104" i="5"/>
  <c r="T309" i="5"/>
  <c r="T325" i="5"/>
  <c r="T332" i="5"/>
  <c r="T310" i="5"/>
  <c r="T5" i="5"/>
  <c r="T311" i="5"/>
  <c r="T326" i="5"/>
  <c r="T6" i="5"/>
  <c r="T7" i="5"/>
  <c r="T123" i="5"/>
  <c r="T124" i="5"/>
  <c r="T125" i="5"/>
  <c r="T327" i="5"/>
  <c r="T380" i="5"/>
  <c r="T122" i="5"/>
  <c r="T381" i="5"/>
  <c r="T379" i="5"/>
  <c r="K14" i="6" l="1"/>
  <c r="F16" i="6"/>
  <c r="F17" i="6"/>
  <c r="F18" i="6"/>
  <c r="F19" i="6"/>
  <c r="F20" i="6"/>
  <c r="F21" i="6"/>
  <c r="F22" i="6"/>
  <c r="F23" i="6"/>
  <c r="F24" i="6"/>
  <c r="J24" i="6" s="1"/>
  <c r="F25" i="6"/>
  <c r="F26" i="6"/>
  <c r="F15" i="6"/>
  <c r="F14" i="6"/>
  <c r="I23" i="6"/>
  <c r="K23" i="6" s="1"/>
  <c r="J23" i="6"/>
  <c r="I24" i="6"/>
  <c r="I25" i="6"/>
  <c r="K25" i="6" s="1"/>
  <c r="J25" i="6"/>
  <c r="I26" i="6"/>
  <c r="J26" i="6"/>
  <c r="I17" i="6"/>
  <c r="K17" i="6" s="1"/>
  <c r="J17" i="6"/>
  <c r="J18" i="6"/>
  <c r="I18" i="6"/>
  <c r="K18" i="6" s="1"/>
  <c r="I19" i="6"/>
  <c r="K19" i="6" s="1"/>
  <c r="J19" i="6"/>
  <c r="I20" i="6"/>
  <c r="J20" i="6"/>
  <c r="I21" i="6"/>
  <c r="J21" i="6"/>
  <c r="K21" i="6"/>
  <c r="I22" i="6"/>
  <c r="J22" i="6"/>
  <c r="K22" i="6" s="1"/>
  <c r="K20" i="6" l="1"/>
  <c r="K26" i="6"/>
  <c r="K24" i="6"/>
  <c r="J9" i="6"/>
  <c r="I9" i="6"/>
  <c r="K9" i="6" s="1"/>
  <c r="I16" i="6" l="1"/>
  <c r="F3" i="6"/>
  <c r="F4" i="6"/>
  <c r="F5" i="6"/>
  <c r="F6" i="6"/>
  <c r="F7" i="6"/>
  <c r="F8" i="6"/>
  <c r="J11" i="6"/>
  <c r="J12" i="6"/>
  <c r="J13" i="6"/>
  <c r="J14" i="6"/>
  <c r="J15" i="6"/>
  <c r="J16" i="6"/>
  <c r="K16" i="6" s="1"/>
  <c r="F2" i="6"/>
  <c r="I10" i="6"/>
  <c r="K10" i="6" s="1"/>
  <c r="J10" i="6"/>
  <c r="I11" i="6"/>
  <c r="I12" i="6"/>
  <c r="I13" i="6"/>
  <c r="K13" i="6" s="1"/>
  <c r="I14" i="6"/>
  <c r="I15" i="6"/>
  <c r="B1" i="5"/>
  <c r="C1" i="5" s="1"/>
  <c r="D1" i="5" s="1"/>
  <c r="E1" i="5" s="1"/>
  <c r="F1" i="5" s="1"/>
  <c r="G1" i="5" s="1"/>
  <c r="H1" i="5" s="1"/>
  <c r="I1" i="5" l="1"/>
  <c r="J1" i="5" s="1"/>
  <c r="K1" i="5" s="1"/>
  <c r="L1" i="5" s="1"/>
  <c r="M1" i="5" s="1"/>
  <c r="K12" i="6"/>
  <c r="K15" i="6"/>
  <c r="K11" i="6"/>
  <c r="I3" i="6"/>
  <c r="J3" i="6"/>
  <c r="I4" i="6"/>
  <c r="J4" i="6"/>
  <c r="I5" i="6"/>
  <c r="J5" i="6"/>
  <c r="I6" i="6"/>
  <c r="J6" i="6"/>
  <c r="I7" i="6"/>
  <c r="J7" i="6"/>
  <c r="I8" i="6"/>
  <c r="J8" i="6"/>
  <c r="N1" i="5" l="1"/>
  <c r="O1" i="5" s="1"/>
  <c r="R1" i="5"/>
  <c r="K8" i="6"/>
  <c r="K6" i="6"/>
  <c r="K4" i="6"/>
  <c r="K7" i="6"/>
  <c r="K5" i="6"/>
  <c r="K3" i="6"/>
  <c r="I2" i="6" l="1"/>
  <c r="J2" i="6"/>
  <c r="K2" i="6" l="1"/>
</calcChain>
</file>

<file path=xl/sharedStrings.xml><?xml version="1.0" encoding="utf-8"?>
<sst xmlns="http://schemas.openxmlformats.org/spreadsheetml/2006/main" count="5088" uniqueCount="2986">
  <si>
    <t>ＣＡＮ</t>
  </si>
  <si>
    <t>AR番号</t>
  </si>
  <si>
    <t>フルCAN</t>
  </si>
  <si>
    <t>CK</t>
    <phoneticPr fontId="4"/>
  </si>
  <si>
    <t>貼日</t>
    <rPh sb="0" eb="1">
      <t>ハ</t>
    </rPh>
    <rPh sb="1" eb="2">
      <t>ヒ</t>
    </rPh>
    <phoneticPr fontId="4"/>
  </si>
  <si>
    <t>地区
Code</t>
    <rPh sb="0" eb="2">
      <t>チク</t>
    </rPh>
    <phoneticPr fontId="4"/>
  </si>
  <si>
    <t>読み仮名</t>
    <rPh sb="0" eb="1">
      <t>ヨ</t>
    </rPh>
    <rPh sb="2" eb="4">
      <t>ガナ</t>
    </rPh>
    <phoneticPr fontId="4"/>
  </si>
  <si>
    <t>分</t>
    <rPh sb="0" eb="1">
      <t>ブン</t>
    </rPh>
    <phoneticPr fontId="4"/>
  </si>
  <si>
    <t>機場名</t>
  </si>
  <si>
    <t>あさま</t>
  </si>
  <si>
    <t>浅間配水地</t>
    <phoneticPr fontId="4"/>
  </si>
  <si>
    <t>浅間観測所</t>
    <phoneticPr fontId="4"/>
  </si>
  <si>
    <t>いぶか</t>
  </si>
  <si>
    <t>かみあさま</t>
  </si>
  <si>
    <t>上浅間配水地</t>
  </si>
  <si>
    <t>J　1300</t>
  </si>
  <si>
    <t>上浅間加圧所</t>
  </si>
  <si>
    <t>こでらお</t>
  </si>
  <si>
    <t>しおくら</t>
  </si>
  <si>
    <t>塩倉配水地</t>
  </si>
  <si>
    <t>塩倉加圧所</t>
  </si>
  <si>
    <t>ちゃうすやま</t>
  </si>
  <si>
    <t>茶臼山配水地</t>
  </si>
  <si>
    <t>ほら</t>
  </si>
  <si>
    <t>洞配水地</t>
  </si>
  <si>
    <t>洞加圧所</t>
  </si>
  <si>
    <t>みすずこ</t>
  </si>
  <si>
    <t>美鈴湖配水地</t>
  </si>
  <si>
    <t>やまだ</t>
  </si>
  <si>
    <t>山田配水地</t>
  </si>
  <si>
    <t>しやきゅうじょう</t>
  </si>
  <si>
    <t>市野球場観測所</t>
  </si>
  <si>
    <t>みょうぎ</t>
  </si>
  <si>
    <t>妙義配水地</t>
  </si>
  <si>
    <t>おいくら</t>
  </si>
  <si>
    <t>追倉加圧所</t>
  </si>
  <si>
    <t>おおつき</t>
  </si>
  <si>
    <t>大嵩崎配水地</t>
  </si>
  <si>
    <t>大嵩崎加圧所</t>
  </si>
  <si>
    <t>きりはら</t>
  </si>
  <si>
    <t>桐原配水地</t>
  </si>
  <si>
    <t>桐原加圧所</t>
  </si>
  <si>
    <t>しもがない</t>
  </si>
  <si>
    <t>下金井流量調整所</t>
    <rPh sb="3" eb="4">
      <t>ナガ</t>
    </rPh>
    <phoneticPr fontId="4"/>
  </si>
  <si>
    <t>　　　　　　　　　　　　　　　　　　　　　　　　　　　　　　　　　　　　　　　　　　　　　　　　　　　　　　　　　　　　　　　　　　　　　</t>
    <phoneticPr fontId="4"/>
  </si>
  <si>
    <t>せんぞ</t>
  </si>
  <si>
    <t>千手配水地</t>
  </si>
  <si>
    <t>千手加圧所</t>
  </si>
  <si>
    <t>なかむら</t>
  </si>
  <si>
    <t>にしきりはら</t>
  </si>
  <si>
    <t>西桐原配水地</t>
  </si>
  <si>
    <t>はしくら</t>
  </si>
  <si>
    <t>橋倉配水地</t>
  </si>
  <si>
    <t>橋倉加圧所</t>
  </si>
  <si>
    <t>はら</t>
  </si>
  <si>
    <t>原配水所</t>
  </si>
  <si>
    <t>原加圧所</t>
  </si>
  <si>
    <t>ふじい</t>
  </si>
  <si>
    <t>藤井配水地</t>
  </si>
  <si>
    <t>藤井減圧槽</t>
  </si>
  <si>
    <t>ふじいさわ</t>
    <phoneticPr fontId="4"/>
  </si>
  <si>
    <t>藤井沢配水地</t>
  </si>
  <si>
    <t>藤井沢加圧所</t>
  </si>
  <si>
    <t>みやはら</t>
  </si>
  <si>
    <t>宮原減圧槽</t>
  </si>
  <si>
    <t>わでまち</t>
    <phoneticPr fontId="4"/>
  </si>
  <si>
    <t>上手町配水地</t>
  </si>
  <si>
    <t>ありがさき</t>
  </si>
  <si>
    <t>蟻ヶ崎流量調整所</t>
  </si>
  <si>
    <t>蟻ケ崎観測所</t>
    <phoneticPr fontId="4"/>
  </si>
  <si>
    <t>あるぷす</t>
  </si>
  <si>
    <t>アルプス公園配水地</t>
  </si>
  <si>
    <t>アルプス加圧所</t>
  </si>
  <si>
    <t>おかだ</t>
  </si>
  <si>
    <t>ぎみんかん</t>
  </si>
  <si>
    <t>義民館観測所</t>
    <rPh sb="2" eb="3">
      <t>ヤカタ</t>
    </rPh>
    <phoneticPr fontId="4"/>
  </si>
  <si>
    <t>げんち</t>
  </si>
  <si>
    <t>源地水源地</t>
  </si>
  <si>
    <t>さざん</t>
  </si>
  <si>
    <t>サザン並柳配水地</t>
  </si>
  <si>
    <t>サザン並柳加圧所</t>
  </si>
  <si>
    <t>しまうち</t>
  </si>
  <si>
    <t>しみず</t>
  </si>
  <si>
    <t>清水観測所</t>
  </si>
  <si>
    <t>じょうやま</t>
  </si>
  <si>
    <t>城山配水地</t>
  </si>
  <si>
    <t>城山流量調整所</t>
  </si>
  <si>
    <t>城山水質測定所</t>
  </si>
  <si>
    <t>しんまち</t>
  </si>
  <si>
    <t>新町観測所</t>
  </si>
  <si>
    <t>なかばやし</t>
  </si>
  <si>
    <t>中林観測所</t>
    <rPh sb="2" eb="5">
      <t>カンソクショ</t>
    </rPh>
    <phoneticPr fontId="4"/>
  </si>
  <si>
    <t>なみやなぎ</t>
  </si>
  <si>
    <t>並柳連絡弁</t>
  </si>
  <si>
    <t>はぎまち</t>
  </si>
  <si>
    <t>萩町観測所</t>
  </si>
  <si>
    <t>ほうこうじ</t>
  </si>
  <si>
    <t>放光寺配水地</t>
  </si>
  <si>
    <t>もとまち</t>
  </si>
  <si>
    <t>元町観測所</t>
  </si>
  <si>
    <t>蟻ケ崎配水地</t>
  </si>
  <si>
    <t>蟻ケ崎水質測定所</t>
  </si>
  <si>
    <t>蟻ケ崎連絡弁</t>
  </si>
  <si>
    <t>いがわじょう</t>
    <phoneticPr fontId="4"/>
  </si>
  <si>
    <t>井川城流量調整所</t>
  </si>
  <si>
    <t>きたまつもと</t>
  </si>
  <si>
    <t>北松本観測所</t>
  </si>
  <si>
    <t>こしば</t>
  </si>
  <si>
    <t>小柴流量調整所</t>
  </si>
  <si>
    <t>さかした</t>
  </si>
  <si>
    <t>坂下配水地</t>
  </si>
  <si>
    <t>坂下加圧所</t>
  </si>
  <si>
    <t>島内第1水源地</t>
  </si>
  <si>
    <t>しまだちみなみぐり</t>
  </si>
  <si>
    <t>島立南栗流量測定所</t>
  </si>
  <si>
    <t>なぎさ</t>
  </si>
  <si>
    <t>ひらせ</t>
  </si>
  <si>
    <t>平瀬水質測定所</t>
  </si>
  <si>
    <t>みやぶち</t>
  </si>
  <si>
    <t>宮渕水測定所</t>
  </si>
  <si>
    <t>井川城観測所</t>
  </si>
  <si>
    <t>いでがわ</t>
  </si>
  <si>
    <t>出川観測所</t>
  </si>
  <si>
    <t>おおくぼ</t>
  </si>
  <si>
    <t>大久保配水地</t>
  </si>
  <si>
    <t>小柴流量測定所</t>
  </si>
  <si>
    <t>しもふたご</t>
  </si>
  <si>
    <t>下二子流量調整所</t>
  </si>
  <si>
    <t>並柳第2配水地</t>
  </si>
  <si>
    <t>並柳流量計測所</t>
  </si>
  <si>
    <t>みなみまつもと</t>
  </si>
  <si>
    <t>南松本観測所</t>
  </si>
  <si>
    <t>みやた</t>
  </si>
  <si>
    <t>宮田流量調整所</t>
  </si>
  <si>
    <t>よしのちょう</t>
  </si>
  <si>
    <t>芳野町第2配水地</t>
  </si>
  <si>
    <t>いまい</t>
  </si>
  <si>
    <t>今井第1配水地</t>
  </si>
  <si>
    <t>今井第2配水地</t>
  </si>
  <si>
    <t>今井第1受水流量調整所</t>
  </si>
  <si>
    <t>今井第2受水流量調整所</t>
  </si>
  <si>
    <t>今井流量調整所</t>
  </si>
  <si>
    <t>今井運動公園流量測定所</t>
  </si>
  <si>
    <t>今井耐震性貯水槽</t>
  </si>
  <si>
    <t>かんばやし</t>
  </si>
  <si>
    <t>神林配水地</t>
  </si>
  <si>
    <t>神林第1水源地</t>
  </si>
  <si>
    <t>神林第2水源地</t>
  </si>
  <si>
    <t>神林第4水源地</t>
  </si>
  <si>
    <t>神林連絡弁</t>
  </si>
  <si>
    <t>神林流入弁</t>
  </si>
  <si>
    <t>かんばやししもかん</t>
    <phoneticPr fontId="4"/>
  </si>
  <si>
    <t>神林下神流量測定所</t>
  </si>
  <si>
    <t>ささが</t>
  </si>
  <si>
    <t>笹賀第1水源地</t>
  </si>
  <si>
    <t>笹賀第2水源地</t>
  </si>
  <si>
    <t>笹賀観測所</t>
  </si>
  <si>
    <t>にいむら</t>
    <phoneticPr fontId="4"/>
  </si>
  <si>
    <t>新村流量測定所</t>
  </si>
  <si>
    <t>わだ</t>
  </si>
  <si>
    <t>和田流量測定所</t>
    <phoneticPr fontId="4"/>
  </si>
  <si>
    <t>こいけ</t>
  </si>
  <si>
    <t>小池流量調整所</t>
  </si>
  <si>
    <t>小池観測所</t>
  </si>
  <si>
    <t>ことぶき</t>
  </si>
  <si>
    <t>寿配水地</t>
  </si>
  <si>
    <t>寿流量調整所</t>
  </si>
  <si>
    <t>こや</t>
  </si>
  <si>
    <t>とよおか</t>
  </si>
  <si>
    <t>豊丘観測所</t>
    <rPh sb="2" eb="5">
      <t>カンソクショ</t>
    </rPh>
    <phoneticPr fontId="4"/>
  </si>
  <si>
    <t>よしかわ</t>
  </si>
  <si>
    <t>いずみ</t>
    <phoneticPr fontId="4"/>
  </si>
  <si>
    <t>うちだ</t>
  </si>
  <si>
    <t>がけのゆ</t>
  </si>
  <si>
    <t>崖の湯配水地</t>
  </si>
  <si>
    <t>崖の湯減圧槽</t>
  </si>
  <si>
    <t>せんごく</t>
  </si>
  <si>
    <t>千石配水地</t>
  </si>
  <si>
    <t>なかやま</t>
  </si>
  <si>
    <t>中山加圧所</t>
  </si>
  <si>
    <t>中山台減圧槽</t>
  </si>
  <si>
    <t>まきのうち</t>
  </si>
  <si>
    <t>牧ﾉ内配水地</t>
  </si>
  <si>
    <t>まつばら</t>
  </si>
  <si>
    <t>松原配水地</t>
  </si>
  <si>
    <t>さんじろ</t>
  </si>
  <si>
    <t>三城浄水場</t>
  </si>
  <si>
    <t>梓</t>
    <rPh sb="0" eb="1">
      <t>アズサ</t>
    </rPh>
    <phoneticPr fontId="4"/>
  </si>
  <si>
    <t>おもろ</t>
  </si>
  <si>
    <t>小室低区配水地</t>
  </si>
  <si>
    <t>小室高区配水地</t>
  </si>
  <si>
    <t>小室浄水場(小室配水池)</t>
    <phoneticPr fontId="4"/>
  </si>
  <si>
    <t>小室高区加圧所</t>
  </si>
  <si>
    <t>小室減圧槽</t>
  </si>
  <si>
    <t>きたじょう</t>
  </si>
  <si>
    <t>北条配水地</t>
  </si>
  <si>
    <t>きんしょうじさん</t>
  </si>
  <si>
    <t>金松寺山水源取水堰堤･集水井</t>
  </si>
  <si>
    <t>けみ</t>
  </si>
  <si>
    <t>花見高区配水地</t>
  </si>
  <si>
    <t>花見浄水場(花見高区加圧所)</t>
  </si>
  <si>
    <t>にりょうさわ</t>
  </si>
  <si>
    <t>二竜沢水源取水井</t>
  </si>
  <si>
    <t>みなみくろさわ</t>
  </si>
  <si>
    <t>南黒沢水源取水堰堤･取水井･沈砂池</t>
  </si>
  <si>
    <t>四</t>
    <rPh sb="0" eb="1">
      <t>シ</t>
    </rPh>
    <phoneticPr fontId="4"/>
  </si>
  <si>
    <t>あいよし</t>
    <phoneticPr fontId="4"/>
  </si>
  <si>
    <t>会吉配水地</t>
    <phoneticPr fontId="4"/>
  </si>
  <si>
    <t>いたば</t>
  </si>
  <si>
    <t>板場配水地</t>
  </si>
  <si>
    <t>板場配水地配水流量計</t>
  </si>
  <si>
    <t>おおさわ</t>
  </si>
  <si>
    <t>大沢減圧槽</t>
  </si>
  <si>
    <t>太ﾉ田低区配水地</t>
  </si>
  <si>
    <t>太ﾉ田減圧槽</t>
  </si>
  <si>
    <t>太ノ田高区配水地配水流量計</t>
  </si>
  <si>
    <t>かない</t>
  </si>
  <si>
    <t>金井配水地</t>
  </si>
  <si>
    <t>かなやま</t>
  </si>
  <si>
    <t>金山低区配水地配水流量計</t>
  </si>
  <si>
    <t>かりやはら</t>
  </si>
  <si>
    <t>刈谷原低区配水地</t>
  </si>
  <si>
    <t>刈谷原高区配水地</t>
  </si>
  <si>
    <t>刈谷原加圧所</t>
  </si>
  <si>
    <t>こぐるみ</t>
  </si>
  <si>
    <t>小胡桃配水地配水流量計</t>
  </si>
  <si>
    <t>さいたはら</t>
  </si>
  <si>
    <t>斉田原配水地</t>
  </si>
  <si>
    <t>斉田原加圧所</t>
  </si>
  <si>
    <t>しったこ</t>
  </si>
  <si>
    <t>執田光配水地</t>
  </si>
  <si>
    <t>執田光加圧所</t>
  </si>
  <si>
    <t>じゅうに</t>
  </si>
  <si>
    <t>十二配水地</t>
  </si>
  <si>
    <t>ちけんじ</t>
  </si>
  <si>
    <t>知見寺配水地</t>
  </si>
  <si>
    <t>知見寺加圧所</t>
  </si>
  <si>
    <t>つきさわ</t>
  </si>
  <si>
    <t>なかきたやま</t>
  </si>
  <si>
    <t>中北山配水地</t>
  </si>
  <si>
    <t>中北山加圧所</t>
  </si>
  <si>
    <t>ななあらし</t>
  </si>
  <si>
    <t>七嵐配水地</t>
  </si>
  <si>
    <t>七嵐加圧所</t>
  </si>
  <si>
    <t>にしきたやま</t>
  </si>
  <si>
    <t>西北山配水地</t>
  </si>
  <si>
    <t>はらやま</t>
  </si>
  <si>
    <t>原山低区配水地</t>
  </si>
  <si>
    <t>原山高区配水地</t>
  </si>
  <si>
    <t>原山加圧所</t>
  </si>
  <si>
    <t>ばんば</t>
  </si>
  <si>
    <t>番場配水地</t>
  </si>
  <si>
    <t>番場加圧所</t>
  </si>
  <si>
    <t>ほそばら</t>
  </si>
  <si>
    <t>細原配水地</t>
  </si>
  <si>
    <t>細原加圧所</t>
  </si>
  <si>
    <t>ほんまち</t>
  </si>
  <si>
    <t>本町配水地</t>
  </si>
  <si>
    <t>本町加圧所</t>
  </si>
  <si>
    <t>みずかみ</t>
  </si>
  <si>
    <t>水上ダム</t>
  </si>
  <si>
    <t>やきゅう</t>
  </si>
  <si>
    <t>矢久配水地</t>
  </si>
  <si>
    <t>りょうぜ</t>
  </si>
  <si>
    <t>両瀬配水地</t>
  </si>
  <si>
    <t>両瀬加圧所</t>
  </si>
  <si>
    <t>波</t>
    <rPh sb="0" eb="1">
      <t>ハ</t>
    </rPh>
    <phoneticPr fontId="4"/>
  </si>
  <si>
    <t>いちのさわ</t>
  </si>
  <si>
    <t>一の沢水源取水堰堤･集水井</t>
  </si>
  <si>
    <t>一の沢､･二の沢水源接合井</t>
  </si>
  <si>
    <t>おめざわ</t>
  </si>
  <si>
    <t>男女沢配水地</t>
  </si>
  <si>
    <t>男女沢低区配水地</t>
  </si>
  <si>
    <t>かまのさわ</t>
  </si>
  <si>
    <t>くりやまたさわ</t>
  </si>
  <si>
    <t>栗谷俣沢水源取水堰堤･集水井</t>
    <phoneticPr fontId="4"/>
  </si>
  <si>
    <t>栗谷俣沢水源小萩接合井</t>
    <phoneticPr fontId="4"/>
  </si>
  <si>
    <t>くろかわ</t>
  </si>
  <si>
    <t>黒川水源取水堰堤</t>
  </si>
  <si>
    <t>黒川･－の沢･二の沢水源接合井</t>
  </si>
  <si>
    <t>さぎざわ</t>
  </si>
  <si>
    <t>鷲沢浄水場</t>
    <phoneticPr fontId="4"/>
  </si>
  <si>
    <t>たるさわ</t>
  </si>
  <si>
    <t>ちゅうげはら</t>
  </si>
  <si>
    <t>中下原浄水場</t>
  </si>
  <si>
    <t>中下原減圧槽</t>
  </si>
  <si>
    <t>なかざわ</t>
    <phoneticPr fontId="4"/>
  </si>
  <si>
    <t>中沢水源取水堰堤</t>
  </si>
  <si>
    <t>中沢加圧所</t>
  </si>
  <si>
    <t>にのさわ</t>
  </si>
  <si>
    <t>二の沢水源取水堰堤･集水井</t>
  </si>
  <si>
    <t>りゅうじま</t>
  </si>
  <si>
    <t>竜島浄水場</t>
  </si>
  <si>
    <t>大沢浄水場・配水地</t>
    <rPh sb="6" eb="9">
      <t>ハイスイチ</t>
    </rPh>
    <phoneticPr fontId="2"/>
  </si>
  <si>
    <t>小胡桃浄水場・配水地</t>
    <rPh sb="7" eb="10">
      <t>ハイスイチ</t>
    </rPh>
    <phoneticPr fontId="2"/>
  </si>
  <si>
    <t>おんた</t>
    <phoneticPr fontId="2"/>
  </si>
  <si>
    <t>太ﾉ田浄水場・配水地</t>
    <rPh sb="7" eb="10">
      <t>ハイスイチ</t>
    </rPh>
    <phoneticPr fontId="2"/>
  </si>
  <si>
    <t>金山接合井*</t>
    <rPh sb="2" eb="4">
      <t>セツゴウ</t>
    </rPh>
    <phoneticPr fontId="2"/>
  </si>
  <si>
    <t>城山流入弁＊</t>
    <rPh sb="3" eb="4">
      <t>イ</t>
    </rPh>
    <phoneticPr fontId="2"/>
  </si>
  <si>
    <t>http://www.mapion.co.jp/m2/</t>
    <phoneticPr fontId="2"/>
  </si>
  <si>
    <t>,16</t>
    <phoneticPr fontId="2"/>
  </si>
  <si>
    <t>"&gt;</t>
    <phoneticPr fontId="2"/>
  </si>
  <si>
    <t>神林川東流量調整所</t>
    <phoneticPr fontId="2"/>
  </si>
  <si>
    <t>神林川東加圧所</t>
    <rPh sb="4" eb="6">
      <t>カアツ</t>
    </rPh>
    <rPh sb="6" eb="7">
      <t>ショ</t>
    </rPh>
    <phoneticPr fontId="2"/>
  </si>
  <si>
    <t>寿緊急加圧所</t>
    <rPh sb="0" eb="1">
      <t>コトブキ</t>
    </rPh>
    <rPh sb="1" eb="3">
      <t>キンキュウ</t>
    </rPh>
    <rPh sb="3" eb="5">
      <t>カアツ</t>
    </rPh>
    <rPh sb="5" eb="6">
      <t>ショ</t>
    </rPh>
    <phoneticPr fontId="2"/>
  </si>
  <si>
    <t>松原減圧槽？</t>
    <phoneticPr fontId="2"/>
  </si>
  <si>
    <t>南黒沢分水井？？？</t>
    <phoneticPr fontId="2"/>
  </si>
  <si>
    <t>大沢水源？？？</t>
    <phoneticPr fontId="2"/>
  </si>
  <si>
    <t>太ノ田水源？？？</t>
    <phoneticPr fontId="2"/>
  </si>
  <si>
    <t>小胡桃第二集水井？？？</t>
    <phoneticPr fontId="2"/>
  </si>
  <si>
    <t>月沢水源？？？</t>
    <phoneticPr fontId="2"/>
  </si>
  <si>
    <t>月沢集水井？？？</t>
    <phoneticPr fontId="2"/>
  </si>
  <si>
    <t>男女沢浄水場分水井？？？</t>
    <phoneticPr fontId="2"/>
  </si>
  <si>
    <t>釜の沢水源取水堰堤？？？</t>
    <phoneticPr fontId="2"/>
  </si>
  <si>
    <t>釜の沢水源分水井？？？</t>
    <phoneticPr fontId="2"/>
  </si>
  <si>
    <t>鷲沢配水地？？？</t>
    <phoneticPr fontId="2"/>
  </si>
  <si>
    <t>鷲沢水源取水堰堤･集水井？？？</t>
    <phoneticPr fontId="2"/>
  </si>
  <si>
    <t>樽沢水源取水堰堤･集水井？？？</t>
    <phoneticPr fontId="2"/>
  </si>
  <si>
    <t>中沢水源接合井？？？</t>
    <phoneticPr fontId="2"/>
  </si>
  <si>
    <t>竜島配水地？？？</t>
    <phoneticPr fontId="2"/>
  </si>
  <si>
    <t>かんばやしかわひがし</t>
    <phoneticPr fontId="2"/>
  </si>
  <si>
    <t>36.318333,138.035586</t>
  </si>
  <si>
    <t>36.371371,138.050966</t>
  </si>
  <si>
    <t>36.366879,138.048648</t>
  </si>
  <si>
    <t>36.261511,137.996856</t>
  </si>
  <si>
    <t>36.264293,137.987702</t>
  </si>
  <si>
    <t>36.260896,138.001793</t>
  </si>
  <si>
    <t>36.261841,137.998777</t>
  </si>
  <si>
    <t>36.243859,137.954926</t>
  </si>
  <si>
    <t>36.252442,137.964718</t>
  </si>
  <si>
    <t>36.259997,137.953232</t>
  </si>
  <si>
    <t>36.254042,137.959081</t>
  </si>
  <si>
    <t>36.202179,138.011890</t>
  </si>
  <si>
    <t>36.194140,138.012841</t>
  </si>
  <si>
    <t>36.200506,138.007248</t>
  </si>
  <si>
    <t>36.195430,138.010366</t>
  </si>
  <si>
    <t>36.201066,138.006503</t>
  </si>
  <si>
    <t>36.201173,138.003998</t>
  </si>
  <si>
    <t>36.330902,137.984568</t>
  </si>
  <si>
    <t>36.331504,137.987808</t>
  </si>
  <si>
    <t>36.168310,137.792260</t>
  </si>
  <si>
    <t>36.166889,137.792003</t>
  </si>
  <si>
    <t>36.214300,137.963871</t>
  </si>
  <si>
    <t>36.283256,137.977311</t>
  </si>
  <si>
    <t>36.285213,137.978919</t>
  </si>
  <si>
    <t>36.130149,137.890378</t>
  </si>
  <si>
    <t>36.153703,137.896513</t>
  </si>
  <si>
    <t>36.167879,137.917263</t>
  </si>
  <si>
    <t>36.167628,137.917595</t>
  </si>
  <si>
    <t>36.160830,137.999190</t>
  </si>
  <si>
    <t>36.153351,138.003529</t>
  </si>
  <si>
    <t>36.171593,137.998102</t>
  </si>
  <si>
    <t>36.158085,137.991525</t>
  </si>
  <si>
    <t>36.237386,138.023014</t>
  </si>
  <si>
    <t>36.201214,137.931880</t>
  </si>
  <si>
    <t>36.203564,137.934551</t>
  </si>
  <si>
    <t>36.212206,137.941250</t>
  </si>
  <si>
    <t>36.341490,138.046290</t>
  </si>
  <si>
    <t>*</t>
  </si>
  <si>
    <t>36.341012,138.040699</t>
  </si>
  <si>
    <t>36.219455,137.998077</t>
  </si>
  <si>
    <t>36.220236,137.996359</t>
  </si>
  <si>
    <t>36.245503,137.955718</t>
  </si>
  <si>
    <t>36.188607,137.840426</t>
  </si>
  <si>
    <t>36.237738,137.827929</t>
  </si>
  <si>
    <t>36.237706,137.829354</t>
  </si>
  <si>
    <t>36.235764,137.837656</t>
  </si>
  <si>
    <t>36.317208,138.034514</t>
  </si>
  <si>
    <t>36.323052,138.037775</t>
  </si>
  <si>
    <t>36.322188,138.037089</t>
  </si>
  <si>
    <t>36.149811,138.011158</t>
  </si>
  <si>
    <t>36.153071,138.008181</t>
  </si>
  <si>
    <t>36.362767,138.018367</t>
  </si>
  <si>
    <t>36.306523,138.025802</t>
  </si>
  <si>
    <t>36.306869,138.025459</t>
  </si>
  <si>
    <t>36.307007,138.025995</t>
  </si>
  <si>
    <t>36.264136,137.993844</t>
  </si>
  <si>
    <t>36.264044,137.993240</t>
  </si>
  <si>
    <t>36.185348,137.910957</t>
  </si>
  <si>
    <t>36.186396,137.911474</t>
  </si>
  <si>
    <t>36.184888,137.910020</t>
  </si>
  <si>
    <t>36.185630,137.913939</t>
  </si>
  <si>
    <t>36.217211,137.884842</t>
  </si>
  <si>
    <t>36.224002,137.850488</t>
  </si>
  <si>
    <t>36.237054,137.955849</t>
  </si>
  <si>
    <t>36.243739,137.957627</t>
  </si>
  <si>
    <t>36.227523,138.029655</t>
  </si>
  <si>
    <t>36.234815,138.015039</t>
  </si>
  <si>
    <t>36.216404,137.835944</t>
  </si>
  <si>
    <t>36.216706,137.834196</t>
  </si>
  <si>
    <t>36.184620,137.812837</t>
  </si>
  <si>
    <t>36.191012,137.832953</t>
  </si>
  <si>
    <t>36.180429,137.791434</t>
  </si>
  <si>
    <t/>
  </si>
  <si>
    <t>36.196944,137.824490</t>
  </si>
  <si>
    <t>36.196274,137.825143</t>
  </si>
  <si>
    <t>36.231570,137.975516</t>
  </si>
  <si>
    <t>36.177485,137.972404</t>
  </si>
  <si>
    <t>36.174103,137.969271</t>
  </si>
  <si>
    <t>36.333659,138.031928</t>
  </si>
  <si>
    <t>36.333890,138.031375</t>
  </si>
  <si>
    <t>36.233875,137.933963</t>
  </si>
  <si>
    <t>36.229967,137.939266</t>
  </si>
  <si>
    <t>36.263270,138.017325</t>
  </si>
  <si>
    <t>36.266859,138.019026</t>
  </si>
  <si>
    <t>36.271575,138.019482</t>
  </si>
  <si>
    <t>36.274759,138.019923</t>
  </si>
  <si>
    <t>36.173474,137.987851</t>
  </si>
  <si>
    <t>36.185106,137.957899</t>
  </si>
  <si>
    <t>36.345965,137.976368</t>
  </si>
  <si>
    <t>36.350350,137.985319</t>
  </si>
  <si>
    <t>36.271134,137.950357</t>
  </si>
  <si>
    <t>36.271304,137.947077</t>
  </si>
  <si>
    <t>36.180335,137.802097</t>
  </si>
  <si>
    <t>36.149141,137.930651</t>
  </si>
  <si>
    <t>36.169610,137.919768</t>
  </si>
  <si>
    <t>36.201667,137.985707</t>
  </si>
  <si>
    <t>36.201424,137.982787</t>
  </si>
  <si>
    <t>36.208543,138.108983</t>
  </si>
  <si>
    <t>36.266906,137.959021</t>
  </si>
  <si>
    <t>36.262754,137.961026</t>
  </si>
  <si>
    <t>36.332784,137.957759</t>
  </si>
  <si>
    <t>36.337531,137.961718</t>
  </si>
  <si>
    <t>36.243120,137.949070</t>
  </si>
  <si>
    <t>36.240390,137.950837</t>
  </si>
  <si>
    <t>36.209174,137.935099</t>
  </si>
  <si>
    <t>36.236363,137.981619</t>
  </si>
  <si>
    <t>36.245520,137.995734</t>
  </si>
  <si>
    <t>36.192881,137.945246</t>
  </si>
  <si>
    <t>36.257611,137.987424</t>
  </si>
  <si>
    <t>36.327252,137.964242</t>
  </si>
  <si>
    <t>36.245763,137.955788</t>
  </si>
  <si>
    <t>36.245141,137.956772</t>
  </si>
  <si>
    <t>36.240523,137.973609</t>
  </si>
  <si>
    <t>36.174043,138.009256</t>
  </si>
  <si>
    <t>36.176039,138.007093</t>
  </si>
  <si>
    <t>36.184228,138.009598</t>
  </si>
  <si>
    <t>36.187182,138.004849</t>
  </si>
  <si>
    <t>36.225736,138.045370</t>
  </si>
  <si>
    <t>36.223796,138.044183</t>
  </si>
  <si>
    <t>36.359161,137.999046</t>
  </si>
  <si>
    <t>36.351920,137.995806</t>
  </si>
  <si>
    <t>36.267447,137.987708</t>
  </si>
  <si>
    <t>36.308857,138.041166</t>
  </si>
  <si>
    <t>36.363688,137.972762</t>
  </si>
  <si>
    <t>36.355878,137.978899</t>
  </si>
  <si>
    <t>36.178180,137.847075</t>
  </si>
  <si>
    <t>36.169931,137.836152</t>
  </si>
  <si>
    <t>36.227007,137.979261</t>
  </si>
  <si>
    <t>36.222342,138.040961</t>
  </si>
  <si>
    <t>36.225030,138.046682</t>
  </si>
  <si>
    <t>36.225156,138.033500</t>
  </si>
  <si>
    <t>36.174078,137.998973</t>
  </si>
  <si>
    <t>36.231569,137.955925</t>
  </si>
  <si>
    <t>36.310974,138.000358</t>
  </si>
  <si>
    <t>36.206058,137.983957</t>
  </si>
  <si>
    <t>36.204165,137.983840</t>
  </si>
  <si>
    <t>36.209850,137.974802</t>
  </si>
  <si>
    <t>36.206225,137.982008</t>
  </si>
  <si>
    <t>36.212433,137.904316</t>
  </si>
  <si>
    <t>36.361632,137.964773</t>
  </si>
  <si>
    <t>36.234447,138.018827</t>
  </si>
  <si>
    <t>36.235171,138.020138</t>
  </si>
  <si>
    <t>36.166487,137.791481</t>
  </si>
  <si>
    <t>36.216021,137.835280</t>
  </si>
  <si>
    <t>36.247560,137.974450</t>
  </si>
  <si>
    <t>36.223239,138.015223</t>
  </si>
  <si>
    <t>36.226164,138.016982</t>
  </si>
  <si>
    <t>36.218152,138.052795</t>
  </si>
  <si>
    <t>36.218690,138.048926</t>
  </si>
  <si>
    <t>36.363458,138.027852</t>
  </si>
  <si>
    <t>36.367570,138.031843</t>
  </si>
  <si>
    <t>36.366084,138.030813</t>
  </si>
  <si>
    <t>36.357251,138.041503</t>
  </si>
  <si>
    <t>36.356351,138.038402</t>
  </si>
  <si>
    <t>36.272941,137.943151</t>
  </si>
  <si>
    <t>36.246516,138.009247</t>
  </si>
  <si>
    <t>36.244100,138.007477</t>
  </si>
  <si>
    <t>36.247353,138.010124</t>
  </si>
  <si>
    <t>36.250200,137.956532</t>
  </si>
  <si>
    <t>36.368403,137.997991</t>
  </si>
  <si>
    <t>36.365027,137.996121</t>
  </si>
  <si>
    <t>36.279959,137.993113</t>
  </si>
  <si>
    <t>36.280302,137.986350</t>
  </si>
  <si>
    <t>36.354356,137.991905</t>
  </si>
  <si>
    <t>36.162109,138.006011</t>
  </si>
  <si>
    <t>36.165587,138.003116</t>
  </si>
  <si>
    <t>36.170757,137.993266</t>
  </si>
  <si>
    <t>36.350392,138.039689</t>
  </si>
  <si>
    <t>36.266148,138.015323</t>
  </si>
  <si>
    <t>36.262098,138.003748</t>
  </si>
  <si>
    <t>36.263778,138.007502</t>
  </si>
  <si>
    <t>36.238214,137.825062</t>
  </si>
  <si>
    <t>36.214290,137.963902</t>
  </si>
  <si>
    <t>36.208534,137.961529</t>
  </si>
  <si>
    <t>36.221245,138.037134</t>
  </si>
  <si>
    <t>36.242826,137.952733</t>
  </si>
  <si>
    <t>36.262143,138.000134</t>
  </si>
  <si>
    <t>36.242245,137.981525</t>
  </si>
  <si>
    <t>36.344710,138.028236</t>
  </si>
  <si>
    <t>36.277823,137.961373</t>
  </si>
  <si>
    <t>36.271191,137.960856</t>
  </si>
  <si>
    <t>36.172205,137.949557</t>
  </si>
  <si>
    <t>36.208418,137.967070</t>
  </si>
  <si>
    <t>36.180772,137.791464</t>
  </si>
  <si>
    <t>36.359933,138.011844</t>
  </si>
  <si>
    <t>36.356386,138.012949</t>
  </si>
  <si>
    <t>36.194162,137.907090</t>
  </si>
  <si>
    <t>36.220649,138.048061</t>
  </si>
  <si>
    <t>修
正</t>
    <rPh sb="0" eb="1">
      <t>オサム</t>
    </rPh>
    <rPh sb="2" eb="3">
      <t>セイ</t>
    </rPh>
    <phoneticPr fontId="2"/>
  </si>
  <si>
    <t>　</t>
    <phoneticPr fontId="2"/>
  </si>
  <si>
    <t>36.312500,137.988056</t>
    <phoneticPr fontId="2"/>
  </si>
  <si>
    <t>36.311134,137.987250</t>
    <phoneticPr fontId="2"/>
  </si>
  <si>
    <t>36.316617,137.989065</t>
    <phoneticPr fontId="2"/>
  </si>
  <si>
    <t>36.312220,138.001407</t>
    <phoneticPr fontId="2"/>
  </si>
  <si>
    <t>水上浄水場</t>
    <phoneticPr fontId="2"/>
  </si>
  <si>
    <t>水上加圧所</t>
    <phoneticPr fontId="2"/>
  </si>
  <si>
    <t>36.353767,138.038199</t>
    <phoneticPr fontId="2"/>
  </si>
  <si>
    <t>　&lt;a href="</t>
    <phoneticPr fontId="2"/>
  </si>
  <si>
    <t>木曽路原減圧槽</t>
  </si>
  <si>
    <t>曽倉配水地</t>
  </si>
  <si>
    <t>保平配水地</t>
  </si>
  <si>
    <t>金原配水地</t>
  </si>
  <si>
    <t>金原減圧槽</t>
  </si>
  <si>
    <t>正沢配水地</t>
  </si>
  <si>
    <t>入山配水地</t>
  </si>
  <si>
    <t>入山浄水場</t>
  </si>
  <si>
    <t>鈴蘭配水地</t>
  </si>
  <si>
    <t>番所水源</t>
  </si>
  <si>
    <t>楢ノ木配水地</t>
  </si>
  <si>
    <t>保平浄水場</t>
  </si>
  <si>
    <t>000001.290(1022657)</t>
  </si>
  <si>
    <t>安</t>
    <rPh sb="0" eb="1">
      <t>アン</t>
    </rPh>
    <phoneticPr fontId="4"/>
  </si>
  <si>
    <t>いねこき</t>
    <phoneticPr fontId="4"/>
  </si>
  <si>
    <t>稲核配水地</t>
  </si>
  <si>
    <t>000001.558(1022666)</t>
  </si>
  <si>
    <t>000001.753(1022665)</t>
  </si>
  <si>
    <t>000001.526(1022663)</t>
  </si>
  <si>
    <t>いらくぼ</t>
    <phoneticPr fontId="4"/>
  </si>
  <si>
    <t>イラクボ沢貯水槽</t>
  </si>
  <si>
    <t>000001.723(1022670)</t>
  </si>
  <si>
    <t>イラクボ沢水源</t>
  </si>
  <si>
    <t>000001.624(1022661)</t>
  </si>
  <si>
    <t>さわんど</t>
    <phoneticPr fontId="4"/>
  </si>
  <si>
    <t>沢渡配水地</t>
  </si>
  <si>
    <t>000001.728(1022656)</t>
  </si>
  <si>
    <t>しましま</t>
    <phoneticPr fontId="4"/>
  </si>
  <si>
    <t>島々浄水場</t>
  </si>
  <si>
    <t>000001.382(1022658)</t>
  </si>
  <si>
    <t>すずらん</t>
    <phoneticPr fontId="4"/>
  </si>
  <si>
    <t>000001.859(1022659)</t>
  </si>
  <si>
    <t>ならのき</t>
    <phoneticPr fontId="4"/>
  </si>
  <si>
    <t>000001.671(1022668)</t>
  </si>
  <si>
    <t>のりくら</t>
    <phoneticPr fontId="4"/>
  </si>
  <si>
    <t>000001.794(1022671)</t>
  </si>
  <si>
    <t>000001.838(1022667)</t>
  </si>
  <si>
    <t>000001.525(1022660)</t>
  </si>
  <si>
    <t>ばんどころ</t>
    <phoneticPr fontId="4"/>
  </si>
  <si>
    <t>番所配水地</t>
  </si>
  <si>
    <t>000001.371(1022669)</t>
  </si>
  <si>
    <t>000001.190(1022662)</t>
  </si>
  <si>
    <t>まえたるさわ</t>
    <phoneticPr fontId="4"/>
  </si>
  <si>
    <t>前樽沢貯水槽</t>
  </si>
  <si>
    <t>000001.606(1022664)</t>
  </si>
  <si>
    <t>前樽沢水源</t>
  </si>
  <si>
    <t>000001.805(1022677)</t>
  </si>
  <si>
    <t>奈</t>
    <rPh sb="0" eb="1">
      <t>ナ</t>
    </rPh>
    <phoneticPr fontId="4"/>
  </si>
  <si>
    <t>かなばら</t>
    <phoneticPr fontId="4"/>
  </si>
  <si>
    <t>000001.969(1022694)</t>
  </si>
  <si>
    <t>000001.398(1022693)</t>
  </si>
  <si>
    <t>かわうら</t>
    <phoneticPr fontId="4"/>
  </si>
  <si>
    <t>川浦配水地</t>
  </si>
  <si>
    <t>000001.262(1022676)</t>
  </si>
  <si>
    <t>川浦滅菌室</t>
  </si>
  <si>
    <t>000001.751(1022697)</t>
  </si>
  <si>
    <t>川浦接合井</t>
  </si>
  <si>
    <t>000001.962(1022685)</t>
  </si>
  <si>
    <t>川浦水源</t>
  </si>
  <si>
    <t>000001.989(1022678)</t>
  </si>
  <si>
    <t>きそじはら</t>
    <phoneticPr fontId="4"/>
  </si>
  <si>
    <t>木曽路原浄水場（配水池）</t>
  </si>
  <si>
    <t>000001.018(1022696)</t>
  </si>
  <si>
    <t>000001.621(1022681)</t>
  </si>
  <si>
    <t>木曽路原水源</t>
  </si>
  <si>
    <t>000001.693(1022680)</t>
  </si>
  <si>
    <t>こぐろかわ</t>
    <phoneticPr fontId="4"/>
  </si>
  <si>
    <t>小黒川水源</t>
  </si>
  <si>
    <t>000001.957(1022689)</t>
  </si>
  <si>
    <t>小黒川接合井</t>
  </si>
  <si>
    <t>000001.823(1022673)</t>
  </si>
  <si>
    <t>こまがはら</t>
    <phoneticPr fontId="4"/>
  </si>
  <si>
    <t>駒ヶ原浄水場</t>
  </si>
  <si>
    <t>000001.609(1022690)</t>
  </si>
  <si>
    <t>駒ヶ原減圧槽</t>
  </si>
  <si>
    <t>000001.156(1022695)</t>
  </si>
  <si>
    <t>しょうざわ</t>
    <phoneticPr fontId="4"/>
  </si>
  <si>
    <t>000001.868(1022686)</t>
  </si>
  <si>
    <t>正沢水源</t>
  </si>
  <si>
    <t>000001.647(1022691)</t>
  </si>
  <si>
    <t>そくら</t>
    <phoneticPr fontId="4"/>
  </si>
  <si>
    <t>000001.444(1022692)</t>
  </si>
  <si>
    <t>にのさわ</t>
    <phoneticPr fontId="4"/>
  </si>
  <si>
    <t>二ノ沢接合井</t>
  </si>
  <si>
    <t>000001.858(1022684)</t>
  </si>
  <si>
    <t>二ノ沢水源</t>
  </si>
  <si>
    <t>000001.550(1022688)</t>
  </si>
  <si>
    <t>にゅうやま</t>
    <phoneticPr fontId="4"/>
  </si>
  <si>
    <t>000001.282(1022672)</t>
  </si>
  <si>
    <t>000001.725(1022687)</t>
  </si>
  <si>
    <t>ふかざわ</t>
    <phoneticPr fontId="4"/>
  </si>
  <si>
    <t>深沢水源</t>
  </si>
  <si>
    <t>000001.637(1022698)</t>
  </si>
  <si>
    <t>ほだいら</t>
    <phoneticPr fontId="4"/>
  </si>
  <si>
    <t>000001.708(1022675)</t>
  </si>
  <si>
    <t>000001.420(1022679)</t>
  </si>
  <si>
    <t>やぎさわ</t>
    <phoneticPr fontId="4"/>
  </si>
  <si>
    <t>八木沢水源</t>
  </si>
  <si>
    <t>000001.394(1022674)</t>
  </si>
  <si>
    <t>よりあいど</t>
    <phoneticPr fontId="4"/>
  </si>
  <si>
    <t>寄合渡浄水場（配水池）</t>
  </si>
  <si>
    <t>000001.281(1022682)</t>
  </si>
  <si>
    <t>000001.809(1022683)</t>
  </si>
  <si>
    <t>よりあいど</t>
  </si>
  <si>
    <t>36.058633,137.689483</t>
  </si>
  <si>
    <t>36.076567,137.699717</t>
  </si>
  <si>
    <t>36.091583,137.659433</t>
  </si>
  <si>
    <t>36.089917,137.654867</t>
  </si>
  <si>
    <t>36.119117,137.614767</t>
  </si>
  <si>
    <t>36.153854,137.753590</t>
    <phoneticPr fontId="2"/>
  </si>
  <si>
    <t>36.175117,137.642533</t>
    <phoneticPr fontId="2"/>
  </si>
  <si>
    <t>36.181667,137.782222</t>
    <phoneticPr fontId="2"/>
  </si>
  <si>
    <t>36.123457,137.623550</t>
    <phoneticPr fontId="2"/>
  </si>
  <si>
    <t>36.046114,137.649850</t>
    <phoneticPr fontId="2"/>
  </si>
  <si>
    <t>36.042222,137.648611</t>
    <phoneticPr fontId="2"/>
  </si>
  <si>
    <t>36.049722,137.713889</t>
    <phoneticPr fontId="2"/>
  </si>
  <si>
    <t>36.047500,137.662778</t>
    <phoneticPr fontId="2"/>
  </si>
  <si>
    <t>36.042683,137.691417</t>
  </si>
  <si>
    <t>http://www.google.co.jp/maps/place/</t>
  </si>
  <si>
    <t>/@</t>
  </si>
  <si>
    <t>36.076717,137.685500</t>
    <phoneticPr fontId="2"/>
  </si>
  <si>
    <t>36.079650,137.681417</t>
    <phoneticPr fontId="2"/>
  </si>
  <si>
    <t>36.047750,137.704983</t>
    <phoneticPr fontId="2"/>
  </si>
  <si>
    <t>36.126050,137.717967</t>
    <phoneticPr fontId="2"/>
  </si>
  <si>
    <t>36.123333,137.716667</t>
    <phoneticPr fontId="2"/>
  </si>
  <si>
    <t>36.123333,137.635000</t>
    <phoneticPr fontId="2"/>
  </si>
  <si>
    <t>&lt;/A&gt;</t>
    <phoneticPr fontId="2"/>
  </si>
  <si>
    <t>,16z/data=!4m2!3m1!1s0x0:0x0</t>
    <phoneticPr fontId="2"/>
  </si>
  <si>
    <t>*</t>
    <phoneticPr fontId="2"/>
  </si>
  <si>
    <t>36.254285,137.960119</t>
    <phoneticPr fontId="2"/>
  </si>
  <si>
    <t>36.254408,137.962277</t>
    <phoneticPr fontId="2"/>
  </si>
  <si>
    <t>36.220737,137.967444</t>
    <phoneticPr fontId="2"/>
  </si>
  <si>
    <t>36.217615,137.966932</t>
    <phoneticPr fontId="2"/>
  </si>
  <si>
    <t>36.274923,137.980269</t>
    <phoneticPr fontId="2"/>
  </si>
  <si>
    <t>36.153216,138.002387</t>
    <phoneticPr fontId="2"/>
  </si>
  <si>
    <t>梓</t>
    <rPh sb="0" eb="1">
      <t>アズサ</t>
    </rPh>
    <phoneticPr fontId="2"/>
  </si>
  <si>
    <t>36.222489,137.868056</t>
  </si>
  <si>
    <t>36.174750,138.017517</t>
    <phoneticPr fontId="2"/>
  </si>
  <si>
    <t>36.172117,138.003333</t>
  </si>
  <si>
    <t>中山配水地</t>
    <phoneticPr fontId="2"/>
  </si>
  <si>
    <t>36.172650,137.842483</t>
  </si>
  <si>
    <t>中下原配水地</t>
    <phoneticPr fontId="2"/>
  </si>
  <si>
    <t>中沢第２配水地</t>
    <rPh sb="0" eb="2">
      <t>ナカザワ</t>
    </rPh>
    <rPh sb="2" eb="3">
      <t>ダイ</t>
    </rPh>
    <rPh sb="4" eb="7">
      <t>ハイスイチ</t>
    </rPh>
    <phoneticPr fontId="2"/>
  </si>
  <si>
    <t>36.179450,137.848367</t>
  </si>
  <si>
    <t>36.187850,137.849800</t>
  </si>
  <si>
    <t>36.196700,137.855033</t>
  </si>
  <si>
    <t>×</t>
    <phoneticPr fontId="2"/>
  </si>
  <si>
    <t>36.173200,137.846717</t>
  </si>
  <si>
    <t>　</t>
    <phoneticPr fontId="2"/>
  </si>
  <si>
    <t>　</t>
    <phoneticPr fontId="2"/>
  </si>
  <si>
    <t>　</t>
    <phoneticPr fontId="2"/>
  </si>
  <si>
    <t>渚流量測定所</t>
  </si>
  <si>
    <t>分</t>
    <rPh sb="0" eb="1">
      <t>フン</t>
    </rPh>
    <phoneticPr fontId="2"/>
  </si>
  <si>
    <t>秒</t>
    <rPh sb="0" eb="1">
      <t>ビョウ</t>
    </rPh>
    <phoneticPr fontId="2"/>
  </si>
  <si>
    <t>金山低区配水地</t>
    <rPh sb="0" eb="2">
      <t>カナヤマ</t>
    </rPh>
    <rPh sb="2" eb="4">
      <t>テイク</t>
    </rPh>
    <rPh sb="4" eb="7">
      <t>ハイスイチ</t>
    </rPh>
    <phoneticPr fontId="2"/>
  </si>
  <si>
    <t>36.313056,138.021667</t>
    <phoneticPr fontId="2"/>
  </si>
  <si>
    <t>金山低区配水地</t>
    <phoneticPr fontId="2"/>
  </si>
  <si>
    <t>36.313126,138.019018</t>
    <phoneticPr fontId="2"/>
  </si>
  <si>
    <t>16日の震源地</t>
    <rPh sb="2" eb="3">
      <t>ニチ</t>
    </rPh>
    <rPh sb="4" eb="7">
      <t>シンゲンチ</t>
    </rPh>
    <phoneticPr fontId="2"/>
  </si>
  <si>
    <t>32.800000,130.800000</t>
  </si>
  <si>
    <t>14日の震源地</t>
    <rPh sb="2" eb="3">
      <t>ニチ</t>
    </rPh>
    <rPh sb="4" eb="7">
      <t>シンゲンチ</t>
    </rPh>
    <phoneticPr fontId="2"/>
  </si>
  <si>
    <t>32.700000,130.800000</t>
  </si>
  <si>
    <t>32.741667,130.808333</t>
  </si>
  <si>
    <t>32.753333,130.761667</t>
  </si>
  <si>
    <t>穴沢加圧所</t>
    <rPh sb="0" eb="2">
      <t>アナザワ</t>
    </rPh>
    <rPh sb="2" eb="4">
      <t>カアツ</t>
    </rPh>
    <rPh sb="4" eb="5">
      <t>ショ</t>
    </rPh>
    <phoneticPr fontId="2"/>
  </si>
  <si>
    <t>穴沢配水地</t>
    <rPh sb="0" eb="2">
      <t>アナザワ</t>
    </rPh>
    <rPh sb="2" eb="5">
      <t>ハイスイチ</t>
    </rPh>
    <phoneticPr fontId="2"/>
  </si>
  <si>
    <t>36.331667,138.004444</t>
  </si>
  <si>
    <t>36.327778,138.012500</t>
  </si>
  <si>
    <t>137.960232,36.254281,0</t>
  </si>
  <si>
    <t>長野県松本市蟻ヶ崎字御小屋西の平1891-1</t>
  </si>
  <si>
    <t>137.953514,36.259876,0</t>
  </si>
  <si>
    <t>長野県松本市蟻ヶ崎字大平2455-1</t>
  </si>
  <si>
    <t>アルプス中間加圧所</t>
  </si>
  <si>
    <t>137.956279,36.254346,0</t>
  </si>
  <si>
    <t>長野県松本市蟻ヶ崎2041-1</t>
  </si>
  <si>
    <t>137.642871,36.175758,0</t>
  </si>
  <si>
    <t>長野県松本市安曇国有林78ホ</t>
  </si>
  <si>
    <t>137.982949,36.201782,0</t>
  </si>
  <si>
    <t>長野県松本市寿北5丁目1085-101</t>
  </si>
  <si>
    <t>137.985888,36.201679,0</t>
  </si>
  <si>
    <t>長野県松本市寿北5丁目1250-7</t>
  </si>
  <si>
    <t>伊深加圧所</t>
  </si>
  <si>
    <t>137.980544,36.276863,0</t>
  </si>
  <si>
    <t>長野県松本市岡田町295</t>
  </si>
  <si>
    <t>伊深第１加圧所</t>
  </si>
  <si>
    <t>137.980309,36.274921,0</t>
  </si>
  <si>
    <t>長野県松本市岡田町字岡田755-9</t>
  </si>
  <si>
    <t>伊深第１配水地</t>
  </si>
  <si>
    <t>137.979176,36.284333,0</t>
  </si>
  <si>
    <t>長野県松本市岡田伊深字若宮566-2</t>
  </si>
  <si>
    <t>伊深第２加圧所</t>
  </si>
  <si>
    <t>伊深第２配水地</t>
  </si>
  <si>
    <t>137.978922,36.285384,0</t>
  </si>
  <si>
    <t>長野県松本市岡田伊深字伊深1439-4</t>
  </si>
  <si>
    <t>137.966894,36.217628,0</t>
  </si>
  <si>
    <t>長野県松本市井川城3-9-15</t>
  </si>
  <si>
    <t>137.967461,36.220738,0</t>
  </si>
  <si>
    <t>長野県松本市井川城2丁目4504-3</t>
  </si>
  <si>
    <t>一の沢・二の沢水源接合井</t>
  </si>
  <si>
    <t>137.792582,36.168377,0</t>
  </si>
  <si>
    <t>長野県松本市波田黒川9124</t>
  </si>
  <si>
    <t>一の沢水源取水堰堤・集水井</t>
  </si>
  <si>
    <t>137.791622,36.166868,0</t>
  </si>
  <si>
    <t>長野県松本市波田黒川9124-62</t>
  </si>
  <si>
    <t>稲核第１・第２水源</t>
  </si>
  <si>
    <t>137.754527,36.152352,0</t>
  </si>
  <si>
    <t>長野県松本市安曇3498-6</t>
  </si>
  <si>
    <t>137.753871,36.153936,0</t>
  </si>
  <si>
    <t>長野県松本市安曇3485-1</t>
  </si>
  <si>
    <t>稲倉減圧槽</t>
  </si>
  <si>
    <t>137.990126,36.288671,0</t>
  </si>
  <si>
    <t>長野県松本市稲倉字和田141-3</t>
  </si>
  <si>
    <t>137.960963,36.262902,0</t>
  </si>
  <si>
    <t>長野県松本市岡田下岡田池下357-3</t>
  </si>
  <si>
    <t>137.959528,36.268236,0</t>
  </si>
  <si>
    <t>長野県松本市岡田下岡田字塚久保1688-2</t>
  </si>
  <si>
    <t>横沢水源</t>
  </si>
  <si>
    <t>137.889958,36.237294,0</t>
  </si>
  <si>
    <t>長野県松本市梓川梓444-3</t>
  </si>
  <si>
    <t>岡田第１加圧所</t>
  </si>
  <si>
    <t>137.956053,36.245271,0</t>
  </si>
  <si>
    <t>長野県松本市蟻ヶ崎字城山腰1133-1</t>
  </si>
  <si>
    <t>岡田第１配水地</t>
  </si>
  <si>
    <t>137.960101,36.254145,0</t>
  </si>
  <si>
    <t>岡田第２加圧所</t>
  </si>
  <si>
    <t>137.955921,36.245231,0</t>
  </si>
  <si>
    <t>岡田第２配水地</t>
  </si>
  <si>
    <t>137.962247,36.254339,0</t>
  </si>
  <si>
    <t>長野県松本市蟻ヶ崎字中札木5180-1</t>
  </si>
  <si>
    <t>下金井流量調整所</t>
  </si>
  <si>
    <t>137.995702,36.245573,0</t>
  </si>
  <si>
    <t>長野県松本市里山辺字清水田1194-5</t>
  </si>
  <si>
    <t>137.945269,36.192879,0</t>
  </si>
  <si>
    <t>長野県松本市笹賀7397-4</t>
  </si>
  <si>
    <t>花見高区送水加圧所</t>
  </si>
  <si>
    <t>137.825339,36.196548,0</t>
  </si>
  <si>
    <t>長野県松本市梓川上野775-1</t>
  </si>
  <si>
    <t>137.824355,36.196793,0</t>
  </si>
  <si>
    <t>長野県松本市梓川上野1578-2</t>
  </si>
  <si>
    <t>花見浄水場</t>
  </si>
  <si>
    <t>137.825164,36.196254,0</t>
  </si>
  <si>
    <t>会吉第１加圧所</t>
  </si>
  <si>
    <t>138.048171,36.366238,0</t>
  </si>
  <si>
    <t>長野県松本市中川3638-5</t>
  </si>
  <si>
    <t>会吉第２加圧所</t>
  </si>
  <si>
    <t>138.051854,36.371002,0</t>
  </si>
  <si>
    <t>長野県松本市中川3832-7</t>
  </si>
  <si>
    <t>会吉配水地</t>
  </si>
  <si>
    <t>138.051865,36.370998,0</t>
  </si>
  <si>
    <t>138.008937,36.153096,0</t>
  </si>
  <si>
    <t>長野県松本市内田字河原3604-5</t>
  </si>
  <si>
    <t>崖の湯第１加圧所</t>
  </si>
  <si>
    <t>138.002402,36.153203,0</t>
  </si>
  <si>
    <t>長野県松本市内田字大幅3523-2</t>
  </si>
  <si>
    <t>崖ノ湯第２加圧所</t>
  </si>
  <si>
    <t>崖ノ湯配水地</t>
  </si>
  <si>
    <t>138.011231,36.149789,0</t>
  </si>
  <si>
    <t>長野県塩尻市片丘字中込3718-5</t>
  </si>
  <si>
    <t>釜の沢水源取水堰</t>
  </si>
  <si>
    <t>137.823106,36.196841,0</t>
  </si>
  <si>
    <t>長野県松本市梓川上野1554</t>
  </si>
  <si>
    <t>釜の沢水源集水井</t>
  </si>
  <si>
    <t>釜の沢水源分水井</t>
  </si>
  <si>
    <t>137.824469,36.195854,0</t>
  </si>
  <si>
    <t>長野県松本市梓川上野1590-5</t>
  </si>
  <si>
    <t>137.989067,36.316546,0</t>
  </si>
  <si>
    <t>長野県松本市刈谷原町497</t>
  </si>
  <si>
    <t>137.987409,36.311393,0</t>
  </si>
  <si>
    <t>長野県松本市刈谷原町55</t>
  </si>
  <si>
    <t>137.988083,36.312516,0</t>
  </si>
  <si>
    <t>長野県松本市刈谷原町70-9</t>
  </si>
  <si>
    <t>管末浄化センター</t>
  </si>
  <si>
    <t>137.885636,36.216934,0</t>
  </si>
  <si>
    <t>長野県松本市波田83-11</t>
  </si>
  <si>
    <t>丸の内観測所</t>
  </si>
  <si>
    <t>137.970854,36.237116,0</t>
  </si>
  <si>
    <t>長野県松本市丸の内4-1</t>
  </si>
  <si>
    <t>寄合渡浄水場</t>
  </si>
  <si>
    <t>137.691458,36.042476,0</t>
  </si>
  <si>
    <t>長野県松本市奈川1041-19</t>
  </si>
  <si>
    <t>寄合渡第１水源</t>
  </si>
  <si>
    <t>137.692164,36.039603,0</t>
  </si>
  <si>
    <t>長野県松本市奈川1031-3</t>
  </si>
  <si>
    <t>寄合渡第２水源</t>
  </si>
  <si>
    <t>137.690596,36.040188,0</t>
  </si>
  <si>
    <t>長野県松本市奈川1033-1</t>
  </si>
  <si>
    <t>義民館観測所</t>
  </si>
  <si>
    <t>137.957749,36.243737,0</t>
  </si>
  <si>
    <t>長野県松本市宮渕3-7-1</t>
  </si>
  <si>
    <t>蟻ヶ崎観測所</t>
  </si>
  <si>
    <t>137.964838,36.252367,0</t>
  </si>
  <si>
    <t>長野県松本市蟻ヶ崎5-2-84</t>
  </si>
  <si>
    <t>蟻ヶ崎水質測定所</t>
  </si>
  <si>
    <t>137.955086,36.243961,0</t>
  </si>
  <si>
    <t>長野県松本市宮渕3-7</t>
  </si>
  <si>
    <t>蟻ヶ崎配水地</t>
  </si>
  <si>
    <t>137.955277,36.244015,0</t>
  </si>
  <si>
    <t>長野県松本市宮渕3丁目1087-1</t>
  </si>
  <si>
    <t>137.964785,36.252426,0</t>
  </si>
  <si>
    <t>長野県松本市蟻ヶ崎5丁目2466</t>
  </si>
  <si>
    <t>蟻ヶ崎連絡弁</t>
  </si>
  <si>
    <t>137.954443,36.243817,0</t>
  </si>
  <si>
    <t>138.037449,36.220698,0</t>
  </si>
  <si>
    <t>長野県松本市入山辺字家の下3738-5</t>
  </si>
  <si>
    <t>137.961486,36.208383,0</t>
  </si>
  <si>
    <t>長野県松本市宮田11-577</t>
  </si>
  <si>
    <t>宮渕水質測定所</t>
  </si>
  <si>
    <t>137.953201,36.243591,0</t>
  </si>
  <si>
    <t>長野県松本市新橋217-2</t>
  </si>
  <si>
    <t>138.016766,36.225417,0</t>
  </si>
  <si>
    <t>長野県松本市入山辺字山田380-1</t>
  </si>
  <si>
    <t>138.014267,36.221063,0</t>
  </si>
  <si>
    <t>長野県松本市入山辺花見327-2</t>
  </si>
  <si>
    <t>138.014946,36.233921,0</t>
  </si>
  <si>
    <t>長野県松本市入山辺字巾崎1637-4</t>
  </si>
  <si>
    <t>138.029174,36.229786,0</t>
  </si>
  <si>
    <t>長野県松本市入山辺字宮ノ上2039-4</t>
  </si>
  <si>
    <t>金井加圧所</t>
  </si>
  <si>
    <t>138.018038,36.355778,0</t>
  </si>
  <si>
    <t>長野県松本市中川家の上1616</t>
  </si>
  <si>
    <t>138.017349,36.363527,0</t>
  </si>
  <si>
    <t>長野県松本市中川1922-2</t>
  </si>
  <si>
    <t>137.681354,36.079608,0</t>
  </si>
  <si>
    <t>長野県松本市奈川2075-19</t>
  </si>
  <si>
    <t>137.685548,36.076784,0</t>
  </si>
  <si>
    <t>長野県松本市奈川1953-1</t>
  </si>
  <si>
    <t>金山高区配水地</t>
  </si>
  <si>
    <t>138.026016,36.307757,0</t>
  </si>
  <si>
    <t>長野県松本市金山町山ノ神153-2</t>
  </si>
  <si>
    <t>金山接合井</t>
  </si>
  <si>
    <t>138.025142,36.305556,0</t>
  </si>
  <si>
    <t>長野県松本市金山町201</t>
  </si>
  <si>
    <t>金山第１水源</t>
  </si>
  <si>
    <t>138.024655,36.304994,0</t>
  </si>
  <si>
    <t>長野県松本市殿野入788-ロ</t>
  </si>
  <si>
    <t>金山第２水源</t>
  </si>
  <si>
    <t>138.024364,36.305523,0</t>
  </si>
  <si>
    <t>長野県松本市金山町270</t>
  </si>
  <si>
    <t>金山低区配水地</t>
  </si>
  <si>
    <t>138.018989,36.313101,0</t>
  </si>
  <si>
    <t>長野県松本市殿野入359</t>
  </si>
  <si>
    <t>金山低区流量測定所</t>
  </si>
  <si>
    <t>138.018631,36.313601,0</t>
  </si>
  <si>
    <t>長野県松本市殿野入356-2</t>
  </si>
  <si>
    <t>金松寺山水源取水井</t>
  </si>
  <si>
    <t>137.832151,36.218765,0</t>
  </si>
  <si>
    <t>長野県松本市梓川金松寺山国有林236み林小班内</t>
  </si>
  <si>
    <t>金松寺山水源取水堰堤</t>
  </si>
  <si>
    <t>金松寺浄水場</t>
  </si>
  <si>
    <t>137.835983,36.216355,0</t>
  </si>
  <si>
    <t>長野県松本市梓川梓3469-26,27</t>
  </si>
  <si>
    <t>金松寺配水池</t>
  </si>
  <si>
    <t>駒ヶ原（小黒川）水源</t>
  </si>
  <si>
    <t>137.646301,36.087701,0</t>
  </si>
  <si>
    <t>長野県松本市奈川3158-3</t>
  </si>
  <si>
    <t>137.659515,36.091735,0</t>
  </si>
  <si>
    <t>長野県松本市奈川3216-2</t>
  </si>
  <si>
    <t>137.654814,36.089826,0</t>
  </si>
  <si>
    <t>長野県松本市奈川3125-1</t>
  </si>
  <si>
    <t>栗谷俣沢水源取水堰堤・集水井</t>
  </si>
  <si>
    <t>137.815204,36.184338,0</t>
  </si>
  <si>
    <t>長野県松本市波田栗谷俣9128-2</t>
  </si>
  <si>
    <t>栗谷俣沢水源小萩接合井</t>
  </si>
  <si>
    <t>137.830825,36.188997,0</t>
  </si>
  <si>
    <t>長野県松本市波田上海渡3872-2</t>
  </si>
  <si>
    <t>穴沢加圧所</t>
  </si>
  <si>
    <t>138.004485,36.331776,0</t>
  </si>
  <si>
    <t>長野県松本市穴沢755-6</t>
  </si>
  <si>
    <t>穴沢配水地</t>
  </si>
  <si>
    <t>138.012839,36.327845,0</t>
  </si>
  <si>
    <t>長野県松本市穴沢343</t>
  </si>
  <si>
    <t>月沢・金山浄水場</t>
  </si>
  <si>
    <t>138.041145,36.308376,0</t>
  </si>
  <si>
    <t>長野県松本市保福寺町377-1</t>
  </si>
  <si>
    <t>月沢水源</t>
  </si>
  <si>
    <t>138.046597,36.301941,0</t>
  </si>
  <si>
    <t>長野県松本市保福寺字月沢747-1</t>
  </si>
  <si>
    <t>137.981634,36.242422,0</t>
  </si>
  <si>
    <t>長野県松本市元町1-8-22</t>
  </si>
  <si>
    <t>138.049289,36.218646,0</t>
  </si>
  <si>
    <t>長野県松本市入山辺4807-4</t>
  </si>
  <si>
    <t>138.030294,36.365751,0</t>
  </si>
  <si>
    <t>長野県松本市中川2793-3</t>
  </si>
  <si>
    <t>138.031645,36.367371,0</t>
  </si>
  <si>
    <t>長野県松本市中川2805-4</t>
  </si>
  <si>
    <t>138.027805,36.363804,0</t>
  </si>
  <si>
    <t>長野県松本市中川3023-2</t>
  </si>
  <si>
    <t>原配水地</t>
  </si>
  <si>
    <t>138.054014,36.218792,0</t>
  </si>
  <si>
    <t>長野県松本市入山辺5171-2</t>
  </si>
  <si>
    <t>137.975551,36.231518,0</t>
  </si>
  <si>
    <t>長野県松本市中央4丁目1172-9</t>
  </si>
  <si>
    <t>黒川・一の沢・二の沢水源接合井</t>
  </si>
  <si>
    <t>137.794421,36.179671,0</t>
  </si>
  <si>
    <t>長野県松本市波田黒川3622-4</t>
  </si>
  <si>
    <t>137.791663,36.166954,0</t>
  </si>
  <si>
    <t>長野県松本市波田黒川9124-3</t>
  </si>
  <si>
    <t>137.917285,36.167933,0</t>
  </si>
  <si>
    <t>長野県松本市今井松本道3443</t>
  </si>
  <si>
    <t>今井加圧所</t>
  </si>
  <si>
    <t>137.896087,36.153782,0</t>
  </si>
  <si>
    <t>長野県松本市今井字野口6396-7</t>
  </si>
  <si>
    <t>今井水源地</t>
  </si>
  <si>
    <t>137.895216,36.136122,0</t>
  </si>
  <si>
    <t>長野県松本市今井上新田原317-2</t>
  </si>
  <si>
    <t>137.917571,36.167609,0</t>
  </si>
  <si>
    <t>松本市今井3443</t>
  </si>
  <si>
    <t>137.890517,36.130206,0</t>
  </si>
  <si>
    <t>長野県東筑摩郡朝日村西洗馬字原新田1133-2</t>
  </si>
  <si>
    <t>137.890501,36.130071,0</t>
  </si>
  <si>
    <t>137.896728,36.153746,0</t>
  </si>
  <si>
    <t>137.896493,36.153731,0</t>
  </si>
  <si>
    <t>137.896013,36.153818,0</t>
  </si>
  <si>
    <t>137.996096,36.364884,0</t>
  </si>
  <si>
    <t>長野県松本市会田3597</t>
  </si>
  <si>
    <t>137.997488,36.368368,0</t>
  </si>
  <si>
    <t>長野県松本市会田3400-2</t>
  </si>
  <si>
    <t>137.947188,36.271318,0</t>
  </si>
  <si>
    <t>長野県松本市島内字坂下8195-5</t>
  </si>
  <si>
    <t>137.949561,36.270673,0</t>
  </si>
  <si>
    <t>長野県松本市島内字笹山8223-1</t>
  </si>
  <si>
    <t>鷺沢浄水場</t>
  </si>
  <si>
    <t>137.802331,36.180788,0</t>
  </si>
  <si>
    <t>長野県松本市波田鷺沢9126-2</t>
  </si>
  <si>
    <t>鷺沢水源取水堰堤・集水井</t>
  </si>
  <si>
    <t>137.805923,36.175708,0</t>
  </si>
  <si>
    <t>長野県松本市波田鷺沢9126-3</t>
  </si>
  <si>
    <t>鷺沢水源第１接合井</t>
  </si>
  <si>
    <t>137.805028,36.177373,0</t>
  </si>
  <si>
    <t>鷺沢水源第２接合井</t>
  </si>
  <si>
    <t>137.803325,36.179798,0</t>
  </si>
  <si>
    <t>鷺沢水源第３接合井</t>
  </si>
  <si>
    <t>137.802817,36.180226,0</t>
  </si>
  <si>
    <t>137.930703,36.149178,0</t>
  </si>
  <si>
    <t>長野県松本市笹賀字柏木141-1</t>
  </si>
  <si>
    <t>137.930785,36.149278,0</t>
  </si>
  <si>
    <t>長野県松本市笹賀141-1</t>
  </si>
  <si>
    <t>137.918771,36.169444,0</t>
  </si>
  <si>
    <t>長野県松本市今井7155-15</t>
  </si>
  <si>
    <t>三稲配水地</t>
  </si>
  <si>
    <t>138.008444,36.289007,0</t>
  </si>
  <si>
    <t>長野県松本市稲倉柏尾1477-2</t>
  </si>
  <si>
    <t>三城加圧所</t>
  </si>
  <si>
    <t>138.102161,36.206036,0</t>
  </si>
  <si>
    <t>長野県松本市入山辺8961-2145</t>
  </si>
  <si>
    <t>三城原水減圧槽</t>
  </si>
  <si>
    <t>138.110891,36.208255,0</t>
  </si>
  <si>
    <t>長野県松本市入山辺8961-470</t>
  </si>
  <si>
    <t>三城原水調整槽</t>
  </si>
  <si>
    <t>138.112827,36.207322,0</t>
  </si>
  <si>
    <t>138.109012,36.208605,0</t>
  </si>
  <si>
    <t>長野県松本市入山辺8961-1598</t>
  </si>
  <si>
    <t>三城水源地</t>
  </si>
  <si>
    <t>138.116908,36.210524,0</t>
  </si>
  <si>
    <t>長野県松本市入山辺字山辺山北側8961-1681</t>
  </si>
  <si>
    <t>三城第１減圧槽</t>
  </si>
  <si>
    <t>138.105301,36.211021,0</t>
  </si>
  <si>
    <t>三城第２減圧槽</t>
  </si>
  <si>
    <t>138.098421,36.210738,0</t>
  </si>
  <si>
    <t>長野県松本市入山辺8961-1360</t>
  </si>
  <si>
    <t>山形村横出ヶ崎配水地</t>
  </si>
  <si>
    <t>137.880508,36.148624,0</t>
  </si>
  <si>
    <t>長野県山形村</t>
  </si>
  <si>
    <t>山形分水加圧所</t>
  </si>
  <si>
    <t>137.896535,36.153858,0</t>
  </si>
  <si>
    <t>山田第１加圧所</t>
  </si>
  <si>
    <t>137.959448,36.268172,0</t>
  </si>
  <si>
    <t>山田第２加圧所</t>
  </si>
  <si>
    <t>137.960733,36.271488,0</t>
  </si>
  <si>
    <t>長野県松本市岡田下岡田塩倉岸1126-2</t>
  </si>
  <si>
    <t>137.961139,36.277561,0</t>
  </si>
  <si>
    <t>長野県松本市岡田町字田溝入868-408</t>
  </si>
  <si>
    <t>137.987509,36.257903,0</t>
  </si>
  <si>
    <t>長野県松本市浅間温泉1-11</t>
  </si>
  <si>
    <t>138.001362,36.312203,0</t>
  </si>
  <si>
    <t>長野県松本市七嵐519-3</t>
  </si>
  <si>
    <t>137.999629,36.310556,0</t>
  </si>
  <si>
    <t>長野県松本市七嵐449-2</t>
  </si>
  <si>
    <t>137.961695,36.337617,0</t>
  </si>
  <si>
    <t>長野県松本市五常8050-5</t>
  </si>
  <si>
    <t>137.957257,36.333096,0</t>
  </si>
  <si>
    <t>長野県松本市五常8412-3</t>
  </si>
  <si>
    <t>寿加圧所</t>
  </si>
  <si>
    <t>137.972598,36.177636,0</t>
  </si>
  <si>
    <t>長野県松本市寿小赤字小池99-5</t>
  </si>
  <si>
    <t>137.988105,36.173534,0</t>
  </si>
  <si>
    <t>長野県松本市松原76-8</t>
  </si>
  <si>
    <t>137.988164,36.173856,0</t>
  </si>
  <si>
    <t>宗賀計量器室</t>
  </si>
  <si>
    <t>137.930311,36.117802,0</t>
  </si>
  <si>
    <t>長野県塩尻市宗賀桔梗ヶ原1299-346</t>
  </si>
  <si>
    <t>137.964331,36.328808,0</t>
  </si>
  <si>
    <t>長野県松本市五常10367-2</t>
  </si>
  <si>
    <t>出川流量測定所</t>
  </si>
  <si>
    <t>137.972781,36.213655,0</t>
  </si>
  <si>
    <t>長野県松本市出川2丁目1854-6番地先</t>
  </si>
  <si>
    <t>137.955771,36.231589,0</t>
  </si>
  <si>
    <t>長野県松本市渚１丁目44-1番地先</t>
  </si>
  <si>
    <t>小屋観測所</t>
  </si>
  <si>
    <t>137.956779,36.179103,0</t>
  </si>
  <si>
    <t>長野県松本市芳川小屋268-1</t>
  </si>
  <si>
    <t>小屋第２観測所</t>
  </si>
  <si>
    <t>137.957889,36.185141,0</t>
  </si>
  <si>
    <t>長野県松本市芳川村井町446-1</t>
  </si>
  <si>
    <t>小岩井加圧所</t>
  </si>
  <si>
    <t>138.004258,36.351113,0</t>
  </si>
  <si>
    <t>長野県松本市中川544-1</t>
  </si>
  <si>
    <t>小岩井配水地</t>
  </si>
  <si>
    <t>長野県松本市中川487-3</t>
  </si>
  <si>
    <t>小宮水源地</t>
  </si>
  <si>
    <t>137.913353,36.229929,0</t>
  </si>
  <si>
    <t>長野県松本市島内字小宮583</t>
  </si>
  <si>
    <t>小胡桃第１加圧所</t>
  </si>
  <si>
    <t>138.029172,36.344084,0</t>
  </si>
  <si>
    <t>長野県松本市中川6228-1</t>
  </si>
  <si>
    <t>小胡桃第２加圧所</t>
  </si>
  <si>
    <t>138.029915,36.335069,0</t>
  </si>
  <si>
    <t>長野県松本市中川6425</t>
  </si>
  <si>
    <t>小胡桃第２水源</t>
  </si>
  <si>
    <t>138.039995,36.332144,0</t>
  </si>
  <si>
    <t>長野県松本市中川字大沢山6592-1</t>
  </si>
  <si>
    <t>小胡桃配水地</t>
  </si>
  <si>
    <t>138.033249,36.333091,0</t>
  </si>
  <si>
    <t>長野県松本市中川6456-8</t>
  </si>
  <si>
    <t>137.651868,36.088956,0</t>
  </si>
  <si>
    <t>長野県松本市奈川3167-1</t>
  </si>
  <si>
    <t>小寺尾第１減圧槽</t>
  </si>
  <si>
    <t>138.017968,36.263584,0</t>
  </si>
  <si>
    <t>長野県松本市三才山字芦ノ田1892-2</t>
  </si>
  <si>
    <t>小寺尾第２減圧槽</t>
  </si>
  <si>
    <t>138.019054,36.266842,0</t>
  </si>
  <si>
    <t>長野県松本市三才山字733-4</t>
  </si>
  <si>
    <t>小寺尾第３減圧槽</t>
  </si>
  <si>
    <t>138.020354,36.269128,0</t>
  </si>
  <si>
    <t>長野県松本市三才山字竹原780-4</t>
  </si>
  <si>
    <t>小寺尾第４減圧槽</t>
  </si>
  <si>
    <t>138.021617,36.273939,0</t>
  </si>
  <si>
    <t>長野県松本市三才山字西畑1377-1</t>
  </si>
  <si>
    <t>137.837576,36.235663,0</t>
  </si>
  <si>
    <t>長野県松本市梓川梓7669-2</t>
  </si>
  <si>
    <t>小室高区送水加圧所</t>
  </si>
  <si>
    <t>137.828402,36.238065,0</t>
  </si>
  <si>
    <t>長野県松本市梓川梓7613-2</t>
  </si>
  <si>
    <t>137.829374,36.237768,0</t>
  </si>
  <si>
    <t>長野県松本市梓川梓7614-1</t>
  </si>
  <si>
    <t>小室砂防ダム放水施設</t>
  </si>
  <si>
    <t>137.818045,36.235675,0</t>
  </si>
  <si>
    <t>長野県松本市梓川梓7761</t>
  </si>
  <si>
    <t>小室浄水場</t>
  </si>
  <si>
    <t>137.828059,36.237818,0</t>
  </si>
  <si>
    <t>137.832702,36.240771,0</t>
  </si>
  <si>
    <t>小室配水池</t>
  </si>
  <si>
    <t>137.934003,36.233758,0</t>
  </si>
  <si>
    <t>長野県松本市島立2237</t>
  </si>
  <si>
    <t>137.940071,36.230196,0</t>
  </si>
  <si>
    <t>長野県松本市島立字堀米1490-2</t>
  </si>
  <si>
    <t>137.969284,36.174131,0</t>
  </si>
  <si>
    <t>長野県松本市寿小赤田畔243-3</t>
  </si>
  <si>
    <t>137.972614,36.177602,0</t>
  </si>
  <si>
    <t>松原加圧所</t>
  </si>
  <si>
    <t>137.988139,36.173774,0</t>
  </si>
  <si>
    <t>松原減圧槽</t>
  </si>
  <si>
    <t>137.994872,36.171426,0</t>
  </si>
  <si>
    <t>長野県松本市内田字六道740-31</t>
  </si>
  <si>
    <t>137.998123,36.171583,0</t>
  </si>
  <si>
    <t>長野県松本市内田字新田山道北737-6</t>
  </si>
  <si>
    <t>松本市上下水道局庁舎</t>
  </si>
  <si>
    <t>137.940353,36.229944,0</t>
  </si>
  <si>
    <t>長野県松本市島立1490-2</t>
  </si>
  <si>
    <t>138.047556,36.221672,0</t>
  </si>
  <si>
    <t>長野県松本市入山辺4608-2</t>
  </si>
  <si>
    <t>137.992959,36.265001,0</t>
  </si>
  <si>
    <t>長野県松本市浅間温泉3丁目713-2</t>
  </si>
  <si>
    <t>137.996883,36.264774,0</t>
  </si>
  <si>
    <t>長野県松本市浅間温泉字横谷735-2</t>
  </si>
  <si>
    <t>乗鞍第１水源</t>
  </si>
  <si>
    <t>137.599807,36.114786,0</t>
  </si>
  <si>
    <t>長野県松本市安曇4307-2</t>
  </si>
  <si>
    <t>乗鞍第１水源接合井</t>
  </si>
  <si>
    <t>137.606879,36.119219,0</t>
  </si>
  <si>
    <t>乗鞍第２水源</t>
  </si>
  <si>
    <t>137.609154,36.120319,0</t>
  </si>
  <si>
    <t>長野県松本市安曇4306-2</t>
  </si>
  <si>
    <t>城山加圧所</t>
  </si>
  <si>
    <t>137.955332,36.243884,0</t>
  </si>
  <si>
    <t>137.955244,36.245296,0</t>
  </si>
  <si>
    <t>長野県松本市蟻ヶ崎城山腰1133-1</t>
  </si>
  <si>
    <t>137.955614,36.245863,0</t>
  </si>
  <si>
    <t>137.955737,36.245901,0</t>
  </si>
  <si>
    <t>城山流量弁</t>
  </si>
  <si>
    <t>137.956824,36.245113,0</t>
  </si>
  <si>
    <t>長野県松本市城山1037-2</t>
  </si>
  <si>
    <t>新村観測所</t>
  </si>
  <si>
    <t>137.905389,36.215927,0</t>
  </si>
  <si>
    <t>長野県松本市新村南新中871-4</t>
  </si>
  <si>
    <t>137.904333,36.212438,0</t>
  </si>
  <si>
    <t>長野県松本市新村南新中816</t>
  </si>
  <si>
    <t>137.973483,36.243512,0</t>
  </si>
  <si>
    <t>長野県松本市北深志1-9-18</t>
  </si>
  <si>
    <t>137.716106,36.121795,0</t>
  </si>
  <si>
    <t>長野県松本市奈川4641-6</t>
  </si>
  <si>
    <t>137.932226,36.200609,0</t>
  </si>
  <si>
    <t>長野県松本市神林下神3927-13</t>
  </si>
  <si>
    <t>神林川東加圧所</t>
  </si>
  <si>
    <t>137.913983,36.185554,0</t>
  </si>
  <si>
    <t>長野県松本市神林字念仏塚320</t>
  </si>
  <si>
    <t>神林川東流量調整所</t>
  </si>
  <si>
    <t>137.914052,36.185536,0</t>
  </si>
  <si>
    <t>長野県松本市神林字念佛塚320-1</t>
  </si>
  <si>
    <t>137.911566,36.186478,0</t>
  </si>
  <si>
    <t>長野県松本市神林字ツイジ702-2</t>
  </si>
  <si>
    <t>137.910032,36.184871,0</t>
  </si>
  <si>
    <t>長野県松本市神林字目間沢南771-2</t>
  </si>
  <si>
    <t>137.909427,36.182269,0</t>
  </si>
  <si>
    <t>長野県松本市神林字川西6364</t>
  </si>
  <si>
    <t>137.910993,36.185347,0</t>
  </si>
  <si>
    <t>長野県松本市神林字目間沢北791-8</t>
  </si>
  <si>
    <t>137.911688,36.186273,0</t>
  </si>
  <si>
    <t>長野県松本市神林字ツイジ702-4</t>
  </si>
  <si>
    <t>138.039609,36.350901,0</t>
  </si>
  <si>
    <t>長野県松本市中川5004-2</t>
  </si>
  <si>
    <t>水上加圧所</t>
  </si>
  <si>
    <t>138.038179,36.353791,0</t>
  </si>
  <si>
    <t>長野県松本市中川4944-6</t>
  </si>
  <si>
    <t>水上浄水場</t>
  </si>
  <si>
    <t>138.038216,36.353733,0</t>
  </si>
  <si>
    <t>水上配水地</t>
  </si>
  <si>
    <t>137.713003,36.076531,0</t>
  </si>
  <si>
    <t>長野県松本市奈川2179-2</t>
  </si>
  <si>
    <t>137.699766,36.076693,0</t>
  </si>
  <si>
    <t>長野県松本市奈川2212-6</t>
  </si>
  <si>
    <t>137.980235,36.237041,0</t>
  </si>
  <si>
    <t>長野県松本市清水1-6-7</t>
  </si>
  <si>
    <t>西桐原第１加圧所</t>
  </si>
  <si>
    <t>138.019186,36.232434,0</t>
  </si>
  <si>
    <t>長野県松本市入山辺1592-3</t>
  </si>
  <si>
    <t>西桐原第２加圧所</t>
  </si>
  <si>
    <t>138.022197,36.236201,0</t>
  </si>
  <si>
    <t>長野県松本市入山辺字大蔵1857-3</t>
  </si>
  <si>
    <t>138.024313,36.239145,0</t>
  </si>
  <si>
    <t>長野県松本市里山辺字追倉2456-6</t>
  </si>
  <si>
    <t>137.965659,36.360644,0</t>
  </si>
  <si>
    <t>長野県松本市五常9477</t>
  </si>
  <si>
    <t>137.985311,36.350391,0</t>
  </si>
  <si>
    <t>長野県松本市会田1787-1</t>
  </si>
  <si>
    <t>137.977478,36.345971,0</t>
  </si>
  <si>
    <t>長野県松本市板場1389-169</t>
  </si>
  <si>
    <t>138.044034,36.223861,0</t>
  </si>
  <si>
    <t>長野県松本市入山辺字大道下2480-3</t>
  </si>
  <si>
    <t>138.044224,36.225941,0</t>
  </si>
  <si>
    <t>長野県松本市入山辺字千手2717-2</t>
  </si>
  <si>
    <t>千石第１加圧所</t>
  </si>
  <si>
    <t>138.003311,36.172091,0</t>
  </si>
  <si>
    <t>長野県松本市中山字狐平7502-2</t>
  </si>
  <si>
    <t>千石第１減圧槽</t>
  </si>
  <si>
    <t>138.007325,36.175955,0</t>
  </si>
  <si>
    <t>長野県松本市中山字村下6539-3</t>
  </si>
  <si>
    <t>千石第２加圧所</t>
  </si>
  <si>
    <t>138.009164,36.174816,0</t>
  </si>
  <si>
    <t>長野県松本市中山字千石6655-2</t>
  </si>
  <si>
    <t>千石第２減圧槽</t>
  </si>
  <si>
    <t>138.011937,36.183673,0</t>
  </si>
  <si>
    <t>長野県松本市中山字炭焼5932-2</t>
  </si>
  <si>
    <t>千石第３減圧槽</t>
  </si>
  <si>
    <t>138.003615,36.181764,0</t>
  </si>
  <si>
    <t>長野県松本市中山字古屋敷6208</t>
  </si>
  <si>
    <t>138.017394,36.174556,0</t>
  </si>
  <si>
    <t>長野県松本市中山字栗木6753-3</t>
  </si>
  <si>
    <t>137.650205,36.046384,0</t>
  </si>
  <si>
    <t>長野県松本市奈川11-3</t>
  </si>
  <si>
    <t>137.650259,36.044913,0</t>
  </si>
  <si>
    <t>長野県松本市奈川11-3先</t>
  </si>
  <si>
    <t>137.649996,36.043283,0</t>
  </si>
  <si>
    <t>137.648662,36.042222,0</t>
  </si>
  <si>
    <t>長野県松本市奈川137</t>
  </si>
  <si>
    <t>浅間観測所</t>
  </si>
  <si>
    <t>137.987968,36.265141,0</t>
  </si>
  <si>
    <t>長野県松本市浅間温泉2丁目103-6　（沢添）</t>
  </si>
  <si>
    <t>浅間第１減圧槽</t>
  </si>
  <si>
    <t>138.008101,36.263746,0</t>
  </si>
  <si>
    <t>長野県松本市三才山本郷山1830-2515</t>
  </si>
  <si>
    <t>浅間第１水源地</t>
  </si>
  <si>
    <t>138.000192,36.261741,0</t>
  </si>
  <si>
    <t>長野県松本市浅間温泉字荻窪1123-7</t>
  </si>
  <si>
    <t>浅間第２減圧槽</t>
  </si>
  <si>
    <t>138.001807,36.261092,0</t>
  </si>
  <si>
    <t>長野県松本市浅間温泉塔ノ入1133-1</t>
  </si>
  <si>
    <t>浅間第２水源地</t>
  </si>
  <si>
    <t>138.000081,36.261963,0</t>
  </si>
  <si>
    <t>長野県松本市浅間温泉字山の神1142</t>
  </si>
  <si>
    <t>浅間第３減圧槽</t>
  </si>
  <si>
    <t>浅間第３水源地</t>
  </si>
  <si>
    <t>138.001692,36.260981,0</t>
  </si>
  <si>
    <t>長野県松本市浅間温泉塔ノ入1127-2</t>
  </si>
  <si>
    <t>浅間配水地</t>
  </si>
  <si>
    <t>137.996698,36.261343,0</t>
  </si>
  <si>
    <t>長野県松本市浅間温泉3丁目551-1</t>
  </si>
  <si>
    <t>137.774305,36.184052,0</t>
  </si>
  <si>
    <t>長野県松本市安曇1756-40先</t>
  </si>
  <si>
    <t>137.689763,36.059074,0</t>
  </si>
  <si>
    <t>長野県松本市奈川1502-3</t>
  </si>
  <si>
    <t>太ノ田減圧槽</t>
  </si>
  <si>
    <t>138.035811,36.318508,0</t>
  </si>
  <si>
    <t>長野県松本市保福寺町606-1</t>
  </si>
  <si>
    <t>太ノ田高区配水地</t>
  </si>
  <si>
    <t>138.037995,36.322839,0</t>
  </si>
  <si>
    <t>長野県松本市保福寺町639-2</t>
  </si>
  <si>
    <t>138.037266,36.322033,0</t>
  </si>
  <si>
    <t>長野県松本市保福寺町635-3地先</t>
  </si>
  <si>
    <t>太ノ田浄水場</t>
  </si>
  <si>
    <t>太ノ田水源</t>
  </si>
  <si>
    <t>138.038049,36.322871,0</t>
  </si>
  <si>
    <t>太ノ田低区配水地</t>
  </si>
  <si>
    <t>138.034721,36.316917,0</t>
  </si>
  <si>
    <t>長野県松本市保福寺町588-2</t>
  </si>
  <si>
    <t>大久保第１水源地</t>
  </si>
  <si>
    <t>137.931937,36.201401,0</t>
  </si>
  <si>
    <t>長野県松本市神林字砂畑3927-10</t>
  </si>
  <si>
    <t>大久保第２水源地</t>
  </si>
  <si>
    <t>137.934508,36.203651,0</t>
  </si>
  <si>
    <t>長野県松本市笹賀5652-6</t>
  </si>
  <si>
    <t>大久保第３水源地</t>
  </si>
  <si>
    <t>137.941144,36.212233,0</t>
  </si>
  <si>
    <t>長野県松本市島立字東川原5193-7</t>
  </si>
  <si>
    <t>137.932079,36.201088,0</t>
  </si>
  <si>
    <t>138.005207,36.223996,0</t>
  </si>
  <si>
    <t>長野県松本市里山辺字小屋下4863-3</t>
  </si>
  <si>
    <t>138.008139,36.221323,0</t>
  </si>
  <si>
    <t>長野県松本市里山辺小屋ノ上4958-2</t>
  </si>
  <si>
    <t>大沢浄水場</t>
  </si>
  <si>
    <t>138.046077,36.341607,0</t>
  </si>
  <si>
    <t>長野県松本市中川字大沢山6003-4</t>
  </si>
  <si>
    <t>大沢水源</t>
  </si>
  <si>
    <t>138.047051,36.341601,0</t>
  </si>
  <si>
    <t>長野県松本市中川6003-1</t>
  </si>
  <si>
    <t>大沢配水地</t>
  </si>
  <si>
    <t>138.045774,36.341561,0</t>
  </si>
  <si>
    <t>長野県松本市中川6003-4</t>
  </si>
  <si>
    <t>137.642691,36.175096,0</t>
  </si>
  <si>
    <t>長野県松本市安曇4170-1</t>
  </si>
  <si>
    <t>樽沢水源取水堰</t>
  </si>
  <si>
    <t>137.817982,36.199175,0</t>
  </si>
  <si>
    <t>長野県松本市梓川上野1555-83</t>
  </si>
  <si>
    <t>樽沢水源集水井</t>
  </si>
  <si>
    <t>男女沢浄水場分水井</t>
  </si>
  <si>
    <t>137.840373,36.187519,0</t>
  </si>
  <si>
    <t>長野県松本市波田4557</t>
  </si>
  <si>
    <t>男女沢第１浄水場</t>
  </si>
  <si>
    <t>137.840533,36.187947,0</t>
  </si>
  <si>
    <t>長野県松本市波田4555-1</t>
  </si>
  <si>
    <t>男女沢第２浄水場</t>
  </si>
  <si>
    <t>137.840669,36.188799,0</t>
  </si>
  <si>
    <t>長野県松本市波田4560-3</t>
  </si>
  <si>
    <t>137.855043,36.196706,0</t>
  </si>
  <si>
    <t>長野県松本市波田9813-2</t>
  </si>
  <si>
    <t>137.840516,36.188334,0</t>
  </si>
  <si>
    <t>137.997417,36.354017,0</t>
  </si>
  <si>
    <t>長野県松本市会田8947-6</t>
  </si>
  <si>
    <t>137.998916,36.359437,0</t>
  </si>
  <si>
    <t>長野県松本市会田2900-2</t>
  </si>
  <si>
    <t>137.987709,36.267377,0</t>
  </si>
  <si>
    <t>長野県松本市浅間温泉字輪子889</t>
  </si>
  <si>
    <t>茶嵐中継局</t>
  </si>
  <si>
    <t>137.642465,36.171994,0</t>
  </si>
  <si>
    <t>長野県松本市安曇4161-15</t>
  </si>
  <si>
    <t>137.846736,36.173242,0</t>
  </si>
  <si>
    <t>長野県松本市波田10754</t>
  </si>
  <si>
    <t>137.842309,36.172709,0</t>
  </si>
  <si>
    <t>長野県松本市波田8889-3</t>
  </si>
  <si>
    <t>137.998043,36.171741,0</t>
  </si>
  <si>
    <t>137.998984,36.174036,0</t>
  </si>
  <si>
    <t>長野県松本市中山字大久保6933-3</t>
  </si>
  <si>
    <t>中山配水地</t>
  </si>
  <si>
    <t>138.003369,36.172058,0</t>
  </si>
  <si>
    <t>中信平左岸幹線水路花見揚水施設</t>
  </si>
  <si>
    <t>137.824822,36.196288,0</t>
  </si>
  <si>
    <t>長野県松本市梓川上野775</t>
  </si>
  <si>
    <t>中村第１加圧所</t>
  </si>
  <si>
    <t>138.034055,36.224549,0</t>
  </si>
  <si>
    <t>長野県松本市入山辺字包石3210-6</t>
  </si>
  <si>
    <t>中村第１配水地</t>
  </si>
  <si>
    <t>138.041144,36.222206,0</t>
  </si>
  <si>
    <t>長野県松本市入山辺字才の神2399-1</t>
  </si>
  <si>
    <t>中村第２加圧所</t>
  </si>
  <si>
    <t>138.041178,36.222158,0</t>
  </si>
  <si>
    <t>中村第２配水地</t>
  </si>
  <si>
    <t>138.044503,36.224544,0</t>
  </si>
  <si>
    <t>長野県松本市入山辺字道上2695-1</t>
  </si>
  <si>
    <t>137.849912,36.187563,0</t>
  </si>
  <si>
    <t>長野県松本市波田8973-3</t>
  </si>
  <si>
    <t>137.839654,36.171994,0</t>
  </si>
  <si>
    <t>長野県松本市波田8900</t>
  </si>
  <si>
    <t>中沢水源接合井</t>
  </si>
  <si>
    <t>137.841337,36.172499,0</t>
  </si>
  <si>
    <t>長野県松本市波田8889-1</t>
  </si>
  <si>
    <t>中沢第１配水地</t>
  </si>
  <si>
    <t>137.847956,36.178766,0</t>
  </si>
  <si>
    <t>長野県松本市波田6194-42</t>
  </si>
  <si>
    <t>中沢第２配水地</t>
  </si>
  <si>
    <t>137.848659,36.179408,0</t>
  </si>
  <si>
    <t>長野県松本市波田6194-1</t>
  </si>
  <si>
    <t>137.979296,36.355551,0</t>
  </si>
  <si>
    <t>長野県松本市五常4814-2</t>
  </si>
  <si>
    <t>137.973919,36.362669,0</t>
  </si>
  <si>
    <t>長野県松本市五常5256-イ</t>
  </si>
  <si>
    <t>中林観測所</t>
  </si>
  <si>
    <t>137.979353,36.227093,0</t>
  </si>
  <si>
    <t>長野県松本市埋橋1-9-22</t>
  </si>
  <si>
    <t>138.024378,36.239136,0</t>
  </si>
  <si>
    <t>137.782166,36.181415,0</t>
  </si>
  <si>
    <t>長野県松本市安曇888-1</t>
  </si>
  <si>
    <t>137.949182,36.243109,0</t>
  </si>
  <si>
    <t>長野県松本市島内字条田3890-1</t>
  </si>
  <si>
    <t>島内第２水源地</t>
  </si>
  <si>
    <t>137.950885,36.240344,0</t>
  </si>
  <si>
    <t>長野県松本市島内字南原3585</t>
  </si>
  <si>
    <t>137.935187,36.209068,0</t>
  </si>
  <si>
    <t>長野県松本市島立南栗5191-3</t>
  </si>
  <si>
    <t>138.007745,36.244764,0</t>
  </si>
  <si>
    <t>長野県松本市里山辺字久根下添850-5</t>
  </si>
  <si>
    <t>藤井第１加圧所</t>
  </si>
  <si>
    <t>藤井第２加圧所</t>
  </si>
  <si>
    <t>138.009345,36.246393,0</t>
  </si>
  <si>
    <t>長野県松本市里山辺字姥ヶ懐591-2</t>
  </si>
  <si>
    <t>138.010152,36.247403,0</t>
  </si>
  <si>
    <t>長野県松本市里山辺字丸山597-6</t>
  </si>
  <si>
    <t>137.986108,36.280271,0</t>
  </si>
  <si>
    <t>長野県松本市洞赤羽801-4</t>
  </si>
  <si>
    <t>137.992848,36.279401,0</t>
  </si>
  <si>
    <t>長野県松本市洞北洞入1570－2</t>
  </si>
  <si>
    <t>内田第１加圧所</t>
  </si>
  <si>
    <t>137.997968,36.171706,0</t>
  </si>
  <si>
    <t>内田第１配水地</t>
  </si>
  <si>
    <t>138.000029,36.159534,0</t>
  </si>
  <si>
    <t>長野県松本市内田字大林南2789-1</t>
  </si>
  <si>
    <t>内田第２加圧所</t>
  </si>
  <si>
    <t>137.991516,36.158072,0</t>
  </si>
  <si>
    <t>長野県松本市内田字宮の下1992-14</t>
  </si>
  <si>
    <t>内田第２配水地</t>
  </si>
  <si>
    <t>138.002274,36.153261,0</t>
  </si>
  <si>
    <t>楢の木配水地</t>
  </si>
  <si>
    <t>137.634805,36.123327,0</t>
  </si>
  <si>
    <t>長野県松本市安曇4306-7</t>
  </si>
  <si>
    <t>南郷第１水源地</t>
  </si>
  <si>
    <t>137.985721,36.239534,0</t>
  </si>
  <si>
    <t>長野県松本市横田1丁目73-10</t>
  </si>
  <si>
    <t>南郷第２水源地</t>
  </si>
  <si>
    <t>137.988129,36.238857,0</t>
  </si>
  <si>
    <t>長野県松本市横田1丁目616-2</t>
  </si>
  <si>
    <t>南黒沢水源取水井</t>
  </si>
  <si>
    <t>137.822026,36.236862,0</t>
  </si>
  <si>
    <t>長野県松本市梓川梓7582-1,2</t>
  </si>
  <si>
    <t>南黒沢水源取水堰提</t>
  </si>
  <si>
    <t>南黒沢水源沈砂池</t>
  </si>
  <si>
    <t>137.822184,36.236871,0</t>
  </si>
  <si>
    <t>南黒沢分水井</t>
  </si>
  <si>
    <t>137.827575,36.237716,0</t>
  </si>
  <si>
    <t>長野県松本市梓川梓7613</t>
  </si>
  <si>
    <t>137.963853,36.214304,0</t>
  </si>
  <si>
    <t>長野県松本市南松本2-5-38</t>
  </si>
  <si>
    <t>南大妻第１水源</t>
  </si>
  <si>
    <t>137.893412,36.228541,0</t>
  </si>
  <si>
    <t>長野県松本市梓川倭1291-7</t>
  </si>
  <si>
    <t>137.659979,36.051404,0</t>
  </si>
  <si>
    <t>長野県松本市奈川331-1先</t>
  </si>
  <si>
    <t>二の沢水源取水堰堤・集水井</t>
  </si>
  <si>
    <t>137.792696,36.168206,0</t>
  </si>
  <si>
    <t>長野県松本市波田黒川9124-54</t>
  </si>
  <si>
    <t>137.661577,36.049854,0</t>
  </si>
  <si>
    <t>長野県松本市奈川331-2</t>
  </si>
  <si>
    <t>二竜沢水源堰堤</t>
  </si>
  <si>
    <t>137.835068,36.216224,0</t>
  </si>
  <si>
    <t>長野県松本市梓川金松寺山国有林236お林小班内</t>
  </si>
  <si>
    <t>137.835411,36.216015,0</t>
  </si>
  <si>
    <t>137.716831,36.123191,0</t>
  </si>
  <si>
    <t>長野県松本市奈川5057-3</t>
  </si>
  <si>
    <t>137.718043,36.125963,0</t>
  </si>
  <si>
    <t>137.974577,36.247651,0</t>
  </si>
  <si>
    <t>長野県松本市北深志3-5-10</t>
  </si>
  <si>
    <t>白板観測所</t>
  </si>
  <si>
    <t>137.959779,36.234914,0</t>
  </si>
  <si>
    <t>長野県松本市白板1-3-7</t>
  </si>
  <si>
    <t>137.707521,36.106874,0</t>
  </si>
  <si>
    <t>長野県松本市奈川4604-1先</t>
  </si>
  <si>
    <t>板場加圧所</t>
  </si>
  <si>
    <t>137.995968,36.335281,0</t>
  </si>
  <si>
    <t>長野県松本市取手1102-5</t>
  </si>
  <si>
    <t>137.985575,36.330946,0</t>
  </si>
  <si>
    <t>長野県松本市板場1366-2</t>
  </si>
  <si>
    <t>板場流量測定所</t>
  </si>
  <si>
    <t>137.987318,36.332241,0</t>
  </si>
  <si>
    <t>長野県松本市板場1382</t>
  </si>
  <si>
    <t>137.623623,36.123498,0</t>
  </si>
  <si>
    <t>長野県松本市安曇4306-1</t>
  </si>
  <si>
    <t>138.038309,36.356294,0</t>
  </si>
  <si>
    <t>長野県松本市中川4743-4</t>
  </si>
  <si>
    <t>138.042402,36.356897,0</t>
  </si>
  <si>
    <t>長野県松本市中川4603-2</t>
  </si>
  <si>
    <t>美鈴湖第１加圧所</t>
  </si>
  <si>
    <t>137.996502,36.261449,0</t>
  </si>
  <si>
    <t>美鈴湖第２加圧所</t>
  </si>
  <si>
    <t>長野県松本市浅間温泉字塔の入1133-1</t>
  </si>
  <si>
    <t>美鈴湖第３加圧所</t>
  </si>
  <si>
    <t>138.003626,36.262195,0</t>
  </si>
  <si>
    <t>長野県松本市浅間温泉字塔の入1134-3</t>
  </si>
  <si>
    <t>美鈴湖第４加圧所</t>
  </si>
  <si>
    <t>138.015419,36.266131,0</t>
  </si>
  <si>
    <t>長野県松本市三才山字芦ノ田1878-3</t>
  </si>
  <si>
    <t>137.943218,36.272893,0</t>
  </si>
  <si>
    <t>長野県松本市島内7576-1</t>
  </si>
  <si>
    <t>並柳水源地</t>
  </si>
  <si>
    <t>137.974117,36.209708,0</t>
  </si>
  <si>
    <t>長野県松本市並柳1丁目614-1</t>
  </si>
  <si>
    <t>並柳第１配水地</t>
  </si>
  <si>
    <t>137.983842,36.206077,0</t>
  </si>
  <si>
    <t>長野県松本市並柳4丁目359-89</t>
  </si>
  <si>
    <t>137.983836,36.204379,0</t>
  </si>
  <si>
    <t>長野県松本市並柳4丁目359-218</t>
  </si>
  <si>
    <t>137.982354,36.205517,0</t>
  </si>
  <si>
    <t>長野県松本市並柳中山359-15</t>
  </si>
  <si>
    <t>137.983726,36.206115,0</t>
  </si>
  <si>
    <t>長野県松本市並柳4丁目359-219</t>
  </si>
  <si>
    <t>137.663008,36.047638,0</t>
  </si>
  <si>
    <t>137.955213,36.250014,0</t>
  </si>
  <si>
    <t>長野県松本市蟻ヶ崎字観音堂2150-1</t>
  </si>
  <si>
    <t>芳川第１水源地</t>
  </si>
  <si>
    <t>137.949298,36.172351,0</t>
  </si>
  <si>
    <t>長野県松本市村井町西2丁目1713</t>
  </si>
  <si>
    <t>芳川第2水源地</t>
  </si>
  <si>
    <t>137.950516,36.170769,0</t>
  </si>
  <si>
    <t>長野県塩尻市広丘吉田字下原404-6</t>
  </si>
  <si>
    <t>芳野町第２水源地</t>
  </si>
  <si>
    <t>137.967269,36.208378,0</t>
  </si>
  <si>
    <t>長野県松本市双葉4-4</t>
  </si>
  <si>
    <t>137.967448,36.208342,0</t>
  </si>
  <si>
    <t>豊丘観測所</t>
  </si>
  <si>
    <t>137.972672,36.177582,0</t>
  </si>
  <si>
    <t>137.955884,36.237047,0</t>
  </si>
  <si>
    <t>長野県松本市白板2-5-1</t>
  </si>
  <si>
    <t>137.850579,36.224062,0</t>
  </si>
  <si>
    <t>長野県松本市梓川梓3959-1</t>
  </si>
  <si>
    <t>牧ノ内減圧槽</t>
  </si>
  <si>
    <t>138.003118,36.165548,0</t>
  </si>
  <si>
    <t>長野県松本市内田字牧の内2620-5</t>
  </si>
  <si>
    <t>牧ノ内第１加圧所</t>
  </si>
  <si>
    <t>137.998842,36.170513,0</t>
  </si>
  <si>
    <t>長野県松本市内田字立石792-23</t>
  </si>
  <si>
    <t>牧ノ内第２加圧所</t>
  </si>
  <si>
    <t>長野県松本市内田字牧ノ内2620-5</t>
  </si>
  <si>
    <t>牧ノ内配水地</t>
  </si>
  <si>
    <t>138.006028,36.161901,0</t>
  </si>
  <si>
    <t>長野県松本市内田字牧の内2623-100</t>
  </si>
  <si>
    <t>本山浄水場</t>
  </si>
  <si>
    <t>137.906011,36.069657,0</t>
  </si>
  <si>
    <t>長野県塩尻市宗賀本山5225-1</t>
  </si>
  <si>
    <t>137.991041,36.353231,0</t>
  </si>
  <si>
    <t>長野県松本市会田484</t>
  </si>
  <si>
    <t>137.995976,36.364924,0</t>
  </si>
  <si>
    <t>長野県松本市会田3577-2</t>
  </si>
  <si>
    <t>137.993658,36.256165,0</t>
  </si>
  <si>
    <t>長野県松本市大村字吉野平677-9</t>
  </si>
  <si>
    <t>137.704953,36.047697,0</t>
  </si>
  <si>
    <t>長野県松本市奈川1073-69</t>
  </si>
  <si>
    <t>木曽路原浄水場</t>
  </si>
  <si>
    <t>137.713852,36.049886,0</t>
  </si>
  <si>
    <t>長野県松本市奈川1174-5</t>
  </si>
  <si>
    <t>138.027158,36.345073,0</t>
  </si>
  <si>
    <t>長野県松本市中川5863-7</t>
  </si>
  <si>
    <t>立田加圧所</t>
  </si>
  <si>
    <t>137.868178,36.222682,0</t>
  </si>
  <si>
    <t>長野県松本市梓川梓1642-3</t>
  </si>
  <si>
    <t>137.791239,36.180752,0</t>
  </si>
  <si>
    <t>長野県松本市波田3548-4</t>
  </si>
  <si>
    <t>138.013077,36.356729,0</t>
  </si>
  <si>
    <t>長野県松本市中川1362-1</t>
  </si>
  <si>
    <t>138.011902,36.359332,0</t>
  </si>
  <si>
    <t>長野県松本市中川1275-3</t>
  </si>
  <si>
    <t>137.614775,36.119367,0</t>
  </si>
  <si>
    <t>長野県松本市安曇4306-3</t>
  </si>
  <si>
    <t>和泉第１配水地</t>
  </si>
  <si>
    <t>138.012107,36.200649,0</t>
  </si>
  <si>
    <t>長野県松本市中山字寺山3320-59</t>
  </si>
  <si>
    <t>和泉第２減圧槽</t>
  </si>
  <si>
    <t>138.006463,36.201021,0</t>
  </si>
  <si>
    <t>長野県松本市中山丸山2826-6</t>
  </si>
  <si>
    <t>和泉第２配水地</t>
  </si>
  <si>
    <t>138.014205,36.193918,0</t>
  </si>
  <si>
    <t>長野県松本市中山字北の入3955-ソ</t>
  </si>
  <si>
    <t>和泉第３加圧所</t>
  </si>
  <si>
    <t>138.008321,36.199482,0</t>
  </si>
  <si>
    <t>長野県松本市中山字屋敷南3239-2</t>
  </si>
  <si>
    <t>和泉第３減圧槽</t>
  </si>
  <si>
    <t>138.004143,36.201156,0</t>
  </si>
  <si>
    <t>長野県松本市中山字原海道2810-2</t>
  </si>
  <si>
    <t>和泉第４加圧所</t>
  </si>
  <si>
    <t>138.010231,36.195545,0</t>
  </si>
  <si>
    <t>長野県松本市中山字日向3359-2</t>
  </si>
  <si>
    <t>和田流量測定所</t>
  </si>
  <si>
    <t>137.907173,36.194151,0</t>
  </si>
  <si>
    <t>長野県松本市和田太子堂3265-2</t>
  </si>
  <si>
    <t>よこざわ</t>
  </si>
  <si>
    <t>いねくら</t>
  </si>
  <si>
    <t>そうが</t>
  </si>
  <si>
    <t>No</t>
    <phoneticPr fontId="2"/>
  </si>
  <si>
    <t>名称</t>
    <rPh sb="0" eb="2">
      <t>メイショウ</t>
    </rPh>
    <phoneticPr fontId="2"/>
  </si>
  <si>
    <t>位置</t>
    <rPh sb="0" eb="2">
      <t>イチ</t>
    </rPh>
    <phoneticPr fontId="2"/>
  </si>
  <si>
    <t>住所</t>
    <rPh sb="0" eb="2">
      <t>ジュウショ</t>
    </rPh>
    <phoneticPr fontId="2"/>
  </si>
  <si>
    <t>　</t>
  </si>
  <si>
    <t>137.987709</t>
  </si>
  <si>
    <t>137.979176</t>
  </si>
  <si>
    <t>137.978922</t>
  </si>
  <si>
    <t>137.992848</t>
  </si>
  <si>
    <t>137.959528</t>
  </si>
  <si>
    <t>137.961139</t>
  </si>
  <si>
    <t>137.996698</t>
  </si>
  <si>
    <t>137.996883</t>
  </si>
  <si>
    <t>138.015419</t>
  </si>
  <si>
    <t>137.980309</t>
  </si>
  <si>
    <t>137.986108</t>
  </si>
  <si>
    <t>137.960963</t>
  </si>
  <si>
    <t>137.959448</t>
  </si>
  <si>
    <t>137.960733</t>
  </si>
  <si>
    <t>137.992959</t>
  </si>
  <si>
    <t>137.996502</t>
  </si>
  <si>
    <t>138.001807</t>
  </si>
  <si>
    <t>138.003626</t>
  </si>
  <si>
    <t>138.008101</t>
  </si>
  <si>
    <t>137.987968</t>
  </si>
  <si>
    <t>138.017968</t>
  </si>
  <si>
    <t>138.019054</t>
  </si>
  <si>
    <t>138.020354</t>
  </si>
  <si>
    <t>138.021617</t>
  </si>
  <si>
    <t>138.000081</t>
  </si>
  <si>
    <t>137.993658</t>
  </si>
  <si>
    <t>137.987509</t>
  </si>
  <si>
    <t>137.964785</t>
  </si>
  <si>
    <t>137.964838</t>
  </si>
  <si>
    <t>138.009345</t>
  </si>
  <si>
    <t>138.010152</t>
  </si>
  <si>
    <t>138.029174</t>
  </si>
  <si>
    <t>138.024313</t>
  </si>
  <si>
    <t>138.008139</t>
  </si>
  <si>
    <t>138.014267</t>
  </si>
  <si>
    <t>138.041144</t>
  </si>
  <si>
    <t>138.044503</t>
  </si>
  <si>
    <t>138.044224</t>
  </si>
  <si>
    <t>138.047556</t>
  </si>
  <si>
    <t>138.054014</t>
  </si>
  <si>
    <t>138.014946</t>
  </si>
  <si>
    <t>138.019186</t>
  </si>
  <si>
    <t>138.022197</t>
  </si>
  <si>
    <t>138.024378</t>
  </si>
  <si>
    <t>138.005207</t>
  </si>
  <si>
    <t>138.016766</t>
  </si>
  <si>
    <t>138.034055</t>
  </si>
  <si>
    <t>138.041178</t>
  </si>
  <si>
    <t>138.044034</t>
  </si>
  <si>
    <t>138.049289</t>
  </si>
  <si>
    <t>137.995702</t>
  </si>
  <si>
    <t>138.007745</t>
  </si>
  <si>
    <t>138.037449</t>
  </si>
  <si>
    <t>137.955614</t>
  </si>
  <si>
    <t>137.960101</t>
  </si>
  <si>
    <t>137.962247</t>
  </si>
  <si>
    <t>137.955213</t>
  </si>
  <si>
    <t>137.953514</t>
  </si>
  <si>
    <t>137.983842</t>
  </si>
  <si>
    <t>137.983836</t>
  </si>
  <si>
    <t>137.975551</t>
  </si>
  <si>
    <t>137.960232</t>
  </si>
  <si>
    <t>137.956053</t>
  </si>
  <si>
    <t>137.955737</t>
  </si>
  <si>
    <t>137.983726</t>
  </si>
  <si>
    <t>137.957749</t>
  </si>
  <si>
    <t>137.974577</t>
  </si>
  <si>
    <t>137.973483</t>
  </si>
  <si>
    <t>137.981634</t>
  </si>
  <si>
    <t>137.980235</t>
  </si>
  <si>
    <t>137.979353</t>
  </si>
  <si>
    <t>137.982354</t>
  </si>
  <si>
    <t>137.955277</t>
  </si>
  <si>
    <t>137.954443</t>
  </si>
  <si>
    <t>137.956824</t>
  </si>
  <si>
    <t>137.955086</t>
  </si>
  <si>
    <t>137.955244</t>
  </si>
  <si>
    <t>137.949561</t>
  </si>
  <si>
    <t>137.949182</t>
  </si>
  <si>
    <t>137.950885</t>
  </si>
  <si>
    <t>137.947188</t>
  </si>
  <si>
    <t>137.940071</t>
  </si>
  <si>
    <t>137.955884</t>
  </si>
  <si>
    <t>137.953201</t>
  </si>
  <si>
    <t>137.943218</t>
  </si>
  <si>
    <t>137.955771</t>
  </si>
  <si>
    <t>137.967448</t>
  </si>
  <si>
    <t>137.932079</t>
  </si>
  <si>
    <t>137.931937</t>
  </si>
  <si>
    <t>137.934508</t>
  </si>
  <si>
    <t>137.941144</t>
  </si>
  <si>
    <t>137.967269</t>
  </si>
  <si>
    <t>137.967461</t>
  </si>
  <si>
    <t>137.945269</t>
  </si>
  <si>
    <t>137.961486</t>
  </si>
  <si>
    <t>137.966894</t>
  </si>
  <si>
    <t>137.963853</t>
  </si>
  <si>
    <t>137.932226</t>
  </si>
  <si>
    <t>137.935187</t>
  </si>
  <si>
    <t>137.934003</t>
  </si>
  <si>
    <t>137.972781</t>
  </si>
  <si>
    <t>137.890501</t>
  </si>
  <si>
    <t>137.896493</t>
  </si>
  <si>
    <t>137.910993</t>
  </si>
  <si>
    <t>137.917571</t>
  </si>
  <si>
    <t>137.911566</t>
  </si>
  <si>
    <t>137.910032</t>
  </si>
  <si>
    <t>137.909427</t>
  </si>
  <si>
    <t>137.930785</t>
  </si>
  <si>
    <t>137.918771</t>
  </si>
  <si>
    <t>137.890517</t>
  </si>
  <si>
    <t>137.896728</t>
  </si>
  <si>
    <t>137.896013</t>
  </si>
  <si>
    <t>137.914052</t>
  </si>
  <si>
    <t>137.911688</t>
  </si>
  <si>
    <t>137.917285</t>
  </si>
  <si>
    <t>137.930703</t>
  </si>
  <si>
    <t>137.904333</t>
  </si>
  <si>
    <t>137.907173</t>
  </si>
  <si>
    <t>137.988105</t>
  </si>
  <si>
    <t>137.949298</t>
  </si>
  <si>
    <t>137.972614</t>
  </si>
  <si>
    <t>137.988164</t>
  </si>
  <si>
    <t>137.969284</t>
  </si>
  <si>
    <t>137.957889</t>
  </si>
  <si>
    <t>137.972672</t>
  </si>
  <si>
    <t>137.998123</t>
  </si>
  <si>
    <t>138.012107</t>
  </si>
  <si>
    <t>138.014205</t>
  </si>
  <si>
    <t>138.000029</t>
  </si>
  <si>
    <t>138.002274</t>
  </si>
  <si>
    <t>138.011231</t>
  </si>
  <si>
    <t>138.017394</t>
  </si>
  <si>
    <t>138.003369</t>
  </si>
  <si>
    <t>138.006028</t>
  </si>
  <si>
    <t>138.008321</t>
  </si>
  <si>
    <t>138.010231</t>
  </si>
  <si>
    <t>137.997968</t>
  </si>
  <si>
    <t>137.991516</t>
  </si>
  <si>
    <t>138.002402</t>
  </si>
  <si>
    <t>138.008937</t>
  </si>
  <si>
    <t>138.003311</t>
  </si>
  <si>
    <t>138.009164</t>
  </si>
  <si>
    <t>137.998043</t>
  </si>
  <si>
    <t>137.998842</t>
  </si>
  <si>
    <t>138.003118</t>
  </si>
  <si>
    <t>137.998984</t>
  </si>
  <si>
    <t>137.994872</t>
  </si>
  <si>
    <t>138.007325</t>
  </si>
  <si>
    <t>138.011937</t>
  </si>
  <si>
    <t>138.003615</t>
  </si>
  <si>
    <t>138.006463</t>
  </si>
  <si>
    <t>138.004143</t>
  </si>
  <si>
    <t>138.109012</t>
  </si>
  <si>
    <t>138.038049</t>
  </si>
  <si>
    <t>138.024655</t>
  </si>
  <si>
    <t>138.024364</t>
  </si>
  <si>
    <t>138.046597</t>
  </si>
  <si>
    <t>138.047051</t>
  </si>
  <si>
    <t>138.039609</t>
  </si>
  <si>
    <t>138.039995</t>
  </si>
  <si>
    <t>138.025142</t>
  </si>
  <si>
    <t>138.046077</t>
  </si>
  <si>
    <t>138.038216</t>
  </si>
  <si>
    <t>138.037995</t>
  </si>
  <si>
    <t>138.034721</t>
  </si>
  <si>
    <t>138.018989</t>
  </si>
  <si>
    <t>138.037266</t>
  </si>
  <si>
    <t>138.018631</t>
  </si>
  <si>
    <t>137.987409</t>
  </si>
  <si>
    <t>137.988083</t>
  </si>
  <si>
    <t>137.985575</t>
  </si>
  <si>
    <t>137.987318</t>
  </si>
  <si>
    <t>138.017349</t>
  </si>
  <si>
    <t>138.027158</t>
  </si>
  <si>
    <t>138.033249</t>
  </si>
  <si>
    <t>137.998916</t>
  </si>
  <si>
    <t>137.995976</t>
  </si>
  <si>
    <t>137.973919</t>
  </si>
  <si>
    <t>137.957257</t>
  </si>
  <si>
    <t>137.964331</t>
  </si>
  <si>
    <t>137.977478</t>
  </si>
  <si>
    <t>138.011902</t>
  </si>
  <si>
    <t>137.965659</t>
  </si>
  <si>
    <t>138.042402</t>
  </si>
  <si>
    <t>137.997488</t>
  </si>
  <si>
    <t>137.999629</t>
  </si>
  <si>
    <t>138.031645</t>
  </si>
  <si>
    <t>138.027805</t>
  </si>
  <si>
    <t>138.051865</t>
  </si>
  <si>
    <t>138.035811</t>
  </si>
  <si>
    <t>137.991041</t>
  </si>
  <si>
    <t>137.979296</t>
  </si>
  <si>
    <t>137.961695</t>
  </si>
  <si>
    <t>137.985311</t>
  </si>
  <si>
    <t>138.013077</t>
  </si>
  <si>
    <t>138.038179</t>
  </si>
  <si>
    <t>138.038309</t>
  </si>
  <si>
    <t>138.001362</t>
  </si>
  <si>
    <t>137.989067</t>
  </si>
  <si>
    <t>137.996096</t>
  </si>
  <si>
    <t>137.997417</t>
  </si>
  <si>
    <t>138.030294</t>
  </si>
  <si>
    <t>138.048171</t>
  </si>
  <si>
    <t>138.051854</t>
  </si>
  <si>
    <t>137.822026</t>
  </si>
  <si>
    <t>137.827575</t>
  </si>
  <si>
    <t>137.828059</t>
  </si>
  <si>
    <t>137.832702</t>
  </si>
  <si>
    <t>137.829374</t>
  </si>
  <si>
    <t>137.850579</t>
  </si>
  <si>
    <t>137.828402</t>
  </si>
  <si>
    <t>137.837576</t>
  </si>
  <si>
    <t>137.832151</t>
  </si>
  <si>
    <t>137.835411</t>
  </si>
  <si>
    <t>137.823106</t>
  </si>
  <si>
    <t>137.824469</t>
  </si>
  <si>
    <t>137.817982</t>
  </si>
  <si>
    <t>137.825339</t>
  </si>
  <si>
    <t>137.824355</t>
  </si>
  <si>
    <t>137.840533</t>
  </si>
  <si>
    <t>137.840669</t>
  </si>
  <si>
    <t>137.802331</t>
  </si>
  <si>
    <t>137.791239</t>
  </si>
  <si>
    <t>137.842309</t>
  </si>
  <si>
    <t>137.794421</t>
  </si>
  <si>
    <t>137.792582</t>
  </si>
  <si>
    <t>137.841337</t>
  </si>
  <si>
    <t>137.840516</t>
  </si>
  <si>
    <t>137.855043</t>
  </si>
  <si>
    <t>137.847956</t>
  </si>
  <si>
    <t>137.848659</t>
  </si>
  <si>
    <t>137.849912</t>
  </si>
  <si>
    <t>137.846736</t>
  </si>
  <si>
    <t>137.791663</t>
  </si>
  <si>
    <t>137.791622</t>
  </si>
  <si>
    <t>137.792696</t>
  </si>
  <si>
    <t>137.815204</t>
  </si>
  <si>
    <t>137.839654</t>
  </si>
  <si>
    <t>137.805923</t>
  </si>
  <si>
    <t>137.840373</t>
  </si>
  <si>
    <t>137.805028</t>
  </si>
  <si>
    <t>137.803325</t>
  </si>
  <si>
    <t>137.802817</t>
  </si>
  <si>
    <t>137.830825</t>
  </si>
  <si>
    <t>137.782166</t>
  </si>
  <si>
    <t>137.753871</t>
  </si>
  <si>
    <t>137.642691</t>
  </si>
  <si>
    <t>137.634805</t>
  </si>
  <si>
    <t>137.614775</t>
  </si>
  <si>
    <t>137.774305</t>
  </si>
  <si>
    <t>137.754527</t>
  </si>
  <si>
    <t>137.623623</t>
  </si>
  <si>
    <t>137.599807</t>
  </si>
  <si>
    <t>137.609154</t>
  </si>
  <si>
    <t>137.642871</t>
  </si>
  <si>
    <t>137.606879</t>
  </si>
  <si>
    <t>137.716831</t>
  </si>
  <si>
    <t>137.654814</t>
  </si>
  <si>
    <t>137.691458</t>
  </si>
  <si>
    <t>137.663008</t>
  </si>
  <si>
    <t>137.713852</t>
  </si>
  <si>
    <t>137.685548</t>
  </si>
  <si>
    <t>137.718043</t>
  </si>
  <si>
    <t>137.689763</t>
  </si>
  <si>
    <t>137.699766</t>
  </si>
  <si>
    <t>137.649996</t>
  </si>
  <si>
    <t>137.707521</t>
  </si>
  <si>
    <t>137.716106</t>
  </si>
  <si>
    <t>137.651868</t>
  </si>
  <si>
    <t>137.659515</t>
  </si>
  <si>
    <t>137.692164</t>
  </si>
  <si>
    <t>137.690596</t>
  </si>
  <si>
    <t>137.659979</t>
  </si>
  <si>
    <t>137.661577</t>
  </si>
  <si>
    <t>137.650205</t>
  </si>
  <si>
    <t>137.650259</t>
  </si>
  <si>
    <t>137.713003</t>
  </si>
  <si>
    <t>137.681354</t>
  </si>
  <si>
    <t>137.704953</t>
  </si>
  <si>
    <t>137.648662</t>
  </si>
  <si>
    <t>ふじいさわ</t>
  </si>
  <si>
    <t>かんばやしかわひがし</t>
  </si>
  <si>
    <t>にいむら</t>
  </si>
  <si>
    <t>おんた</t>
  </si>
  <si>
    <t>こまがはら</t>
  </si>
  <si>
    <t>かんまつ</t>
  </si>
  <si>
    <t>りゅうだ</t>
  </si>
  <si>
    <t>36.229944</t>
  </si>
  <si>
    <t>36.267377</t>
  </si>
  <si>
    <t>36.284333</t>
  </si>
  <si>
    <t>36.285384</t>
  </si>
  <si>
    <t>36.279401</t>
  </si>
  <si>
    <t>36.268236</t>
  </si>
  <si>
    <t>36.277561</t>
  </si>
  <si>
    <t>36.261343</t>
  </si>
  <si>
    <t>36.264774</t>
  </si>
  <si>
    <t>36.266131</t>
  </si>
  <si>
    <t>36.274921</t>
  </si>
  <si>
    <t>36.280271</t>
  </si>
  <si>
    <t>36.262902</t>
  </si>
  <si>
    <t>36.268172</t>
  </si>
  <si>
    <t>36.271488</t>
  </si>
  <si>
    <t>36.265001</t>
  </si>
  <si>
    <t>36.261449</t>
  </si>
  <si>
    <t>36.261092</t>
  </si>
  <si>
    <t>36.262195</t>
  </si>
  <si>
    <t>36.263746</t>
  </si>
  <si>
    <t>36.265141</t>
  </si>
  <si>
    <t>36.263584</t>
  </si>
  <si>
    <t>36.266842</t>
  </si>
  <si>
    <t>36.269128</t>
  </si>
  <si>
    <t>36.273939</t>
  </si>
  <si>
    <t>36.261963</t>
  </si>
  <si>
    <t>36.256165</t>
  </si>
  <si>
    <t>36.257903</t>
  </si>
  <si>
    <t>36.252426</t>
  </si>
  <si>
    <t>36.252367</t>
  </si>
  <si>
    <t>36.246393</t>
  </si>
  <si>
    <t>36.247403</t>
  </si>
  <si>
    <t>36.229786</t>
  </si>
  <si>
    <t>36.239145</t>
  </si>
  <si>
    <t>36.221323</t>
  </si>
  <si>
    <t>36.221063</t>
  </si>
  <si>
    <t>36.222206</t>
  </si>
  <si>
    <t>36.224544</t>
  </si>
  <si>
    <t>36.225941</t>
  </si>
  <si>
    <t>36.221672</t>
  </si>
  <si>
    <t>36.218792</t>
  </si>
  <si>
    <t>36.233921</t>
  </si>
  <si>
    <t>36.232434</t>
  </si>
  <si>
    <t>36.236201</t>
  </si>
  <si>
    <t>36.239136</t>
  </si>
  <si>
    <t>36.223996</t>
  </si>
  <si>
    <t>36.225417</t>
  </si>
  <si>
    <t>36.224549</t>
  </si>
  <si>
    <t>36.222158</t>
  </si>
  <si>
    <t>36.223861</t>
  </si>
  <si>
    <t>36.218646</t>
  </si>
  <si>
    <t>36.245573</t>
  </si>
  <si>
    <t>36.244764</t>
  </si>
  <si>
    <t>36.220698</t>
  </si>
  <si>
    <t>36.245863</t>
  </si>
  <si>
    <t>36.254145</t>
  </si>
  <si>
    <t>36.254339</t>
  </si>
  <si>
    <t>36.250014</t>
  </si>
  <si>
    <t>36.259876</t>
  </si>
  <si>
    <t>36.206077</t>
  </si>
  <si>
    <t>36.204379</t>
  </si>
  <si>
    <t>36.231518</t>
  </si>
  <si>
    <t>36.254281</t>
  </si>
  <si>
    <t>36.245271</t>
  </si>
  <si>
    <t>36.245901</t>
  </si>
  <si>
    <t>36.206115</t>
  </si>
  <si>
    <t>36.243737</t>
  </si>
  <si>
    <t>36.247651</t>
  </si>
  <si>
    <t>36.243512</t>
  </si>
  <si>
    <t>36.242422</t>
  </si>
  <si>
    <t>36.237041</t>
  </si>
  <si>
    <t>36.227093</t>
  </si>
  <si>
    <t>36.205517</t>
  </si>
  <si>
    <t>36.244015</t>
  </si>
  <si>
    <t>36.243817</t>
  </si>
  <si>
    <t>36.245113</t>
  </si>
  <si>
    <t>36.243961</t>
  </si>
  <si>
    <t>36.245296</t>
  </si>
  <si>
    <t>36.270673</t>
  </si>
  <si>
    <t>36.243109</t>
  </si>
  <si>
    <t>36.240344</t>
  </si>
  <si>
    <t>36.271318</t>
  </si>
  <si>
    <t>36.230196</t>
  </si>
  <si>
    <t>36.237047</t>
  </si>
  <si>
    <t>36.243591</t>
  </si>
  <si>
    <t>36.272893</t>
  </si>
  <si>
    <t>36.231589</t>
  </si>
  <si>
    <t>36.208342</t>
  </si>
  <si>
    <t>36.201088</t>
  </si>
  <si>
    <t>36.201401</t>
  </si>
  <si>
    <t>36.203651</t>
  </si>
  <si>
    <t>36.212233</t>
  </si>
  <si>
    <t>36.208378</t>
  </si>
  <si>
    <t>36.220738</t>
  </si>
  <si>
    <t>36.192879</t>
  </si>
  <si>
    <t>36.208383</t>
  </si>
  <si>
    <t>36.217628</t>
  </si>
  <si>
    <t>36.214304</t>
  </si>
  <si>
    <t>36.200609</t>
  </si>
  <si>
    <t>36.209068</t>
  </si>
  <si>
    <t>36.233758</t>
  </si>
  <si>
    <t>36.213655</t>
  </si>
  <si>
    <t>36.130071</t>
  </si>
  <si>
    <t>36.153731</t>
  </si>
  <si>
    <t>36.185347</t>
  </si>
  <si>
    <t>36.167609</t>
  </si>
  <si>
    <t>36.186478</t>
  </si>
  <si>
    <t>36.184871</t>
  </si>
  <si>
    <t>36.182269</t>
  </si>
  <si>
    <t>36.149278</t>
  </si>
  <si>
    <t>36.169444</t>
  </si>
  <si>
    <t>36.130206</t>
  </si>
  <si>
    <t>36.153746</t>
  </si>
  <si>
    <t>36.153818</t>
  </si>
  <si>
    <t>36.185536</t>
  </si>
  <si>
    <t>36.186273</t>
  </si>
  <si>
    <t>36.167933</t>
  </si>
  <si>
    <t>36.149178</t>
  </si>
  <si>
    <t>36.212438</t>
  </si>
  <si>
    <t>36.194151</t>
  </si>
  <si>
    <t>36.173534</t>
  </si>
  <si>
    <t>36.172351</t>
  </si>
  <si>
    <t>36.177602</t>
  </si>
  <si>
    <t>36.173856</t>
  </si>
  <si>
    <t>36.174131</t>
  </si>
  <si>
    <t>36.185141</t>
  </si>
  <si>
    <t>36.177582</t>
  </si>
  <si>
    <t>36.171583</t>
  </si>
  <si>
    <t>36.200649</t>
  </si>
  <si>
    <t>36.193918</t>
  </si>
  <si>
    <t>36.159534</t>
  </si>
  <si>
    <t>36.153261</t>
  </si>
  <si>
    <t>36.149789</t>
  </si>
  <si>
    <t>36.174556</t>
  </si>
  <si>
    <t>36.172058</t>
  </si>
  <si>
    <t>36.161901</t>
  </si>
  <si>
    <t>36.199482</t>
  </si>
  <si>
    <t>36.195545</t>
  </si>
  <si>
    <t>36.171706</t>
  </si>
  <si>
    <t>36.158072</t>
  </si>
  <si>
    <t>36.153203</t>
  </si>
  <si>
    <t>36.153096</t>
  </si>
  <si>
    <t>36.172091</t>
  </si>
  <si>
    <t>36.174816</t>
  </si>
  <si>
    <t>36.171741</t>
  </si>
  <si>
    <t>36.170513</t>
  </si>
  <si>
    <t>36.165548</t>
  </si>
  <si>
    <t>36.174036</t>
  </si>
  <si>
    <t>36.171426</t>
  </si>
  <si>
    <t>36.175955</t>
  </si>
  <si>
    <t>36.183673</t>
  </si>
  <si>
    <t>36.181764</t>
  </si>
  <si>
    <t>36.201021</t>
  </si>
  <si>
    <t>36.201156</t>
  </si>
  <si>
    <t>36.208605</t>
  </si>
  <si>
    <t>36.322871</t>
  </si>
  <si>
    <t>36.304994</t>
  </si>
  <si>
    <t>36.305523</t>
  </si>
  <si>
    <t>36.301941</t>
  </si>
  <si>
    <t>36.341601</t>
  </si>
  <si>
    <t>36.350901</t>
  </si>
  <si>
    <t>36.332144</t>
  </si>
  <si>
    <t>36.305556</t>
  </si>
  <si>
    <t>36.341607</t>
  </si>
  <si>
    <t>36.353733</t>
  </si>
  <si>
    <t>36.322839</t>
  </si>
  <si>
    <t>36.316917</t>
  </si>
  <si>
    <t>36.313101</t>
  </si>
  <si>
    <t>36.322033</t>
  </si>
  <si>
    <t>36.313601</t>
  </si>
  <si>
    <t>36.311393</t>
  </si>
  <si>
    <t>36.312516</t>
  </si>
  <si>
    <t>36.330946</t>
  </si>
  <si>
    <t>36.332241</t>
  </si>
  <si>
    <t>36.363527</t>
  </si>
  <si>
    <t>36.345073</t>
  </si>
  <si>
    <t>36.333091</t>
  </si>
  <si>
    <t>36.359437</t>
  </si>
  <si>
    <t>36.364924</t>
  </si>
  <si>
    <t>36.362669</t>
  </si>
  <si>
    <t>36.333096</t>
  </si>
  <si>
    <t>36.328808</t>
  </si>
  <si>
    <t>36.345971</t>
  </si>
  <si>
    <t>36.359332</t>
  </si>
  <si>
    <t>36.360644</t>
  </si>
  <si>
    <t>36.356897</t>
  </si>
  <si>
    <t>36.368368</t>
  </si>
  <si>
    <t>36.310556</t>
  </si>
  <si>
    <t>36.367371</t>
  </si>
  <si>
    <t>36.363804</t>
  </si>
  <si>
    <t>36.370998</t>
  </si>
  <si>
    <t>36.318508</t>
  </si>
  <si>
    <t>36.353231</t>
  </si>
  <si>
    <t>36.355551</t>
  </si>
  <si>
    <t>36.337617</t>
  </si>
  <si>
    <t>36.350391</t>
  </si>
  <si>
    <t>36.356729</t>
  </si>
  <si>
    <t>36.353791</t>
  </si>
  <si>
    <t>36.356294</t>
  </si>
  <si>
    <t>36.312203</t>
  </si>
  <si>
    <t>36.316546</t>
  </si>
  <si>
    <t>36.364884</t>
  </si>
  <si>
    <t>36.354017</t>
  </si>
  <si>
    <t>36.365751</t>
  </si>
  <si>
    <t>36.366238</t>
  </si>
  <si>
    <t>36.371002</t>
  </si>
  <si>
    <t>36.236862</t>
  </si>
  <si>
    <t>36.237716</t>
  </si>
  <si>
    <t>36.237818</t>
  </si>
  <si>
    <t>36.240771</t>
  </si>
  <si>
    <t>36.237768</t>
  </si>
  <si>
    <t>36.224062</t>
  </si>
  <si>
    <t>36.238065</t>
  </si>
  <si>
    <t>36.235663</t>
  </si>
  <si>
    <t>36.218765</t>
  </si>
  <si>
    <t>36.216015</t>
  </si>
  <si>
    <t>36.196841</t>
  </si>
  <si>
    <t>36.195854</t>
  </si>
  <si>
    <t>36.199175</t>
  </si>
  <si>
    <t>36.196548</t>
  </si>
  <si>
    <t>36.196793</t>
  </si>
  <si>
    <t>36.187947</t>
  </si>
  <si>
    <t>36.188799</t>
  </si>
  <si>
    <t>36.180788</t>
  </si>
  <si>
    <t>36.180752</t>
  </si>
  <si>
    <t>36.172709</t>
  </si>
  <si>
    <t>36.179671</t>
  </si>
  <si>
    <t>36.168377</t>
  </si>
  <si>
    <t>36.172499</t>
  </si>
  <si>
    <t>36.188334</t>
  </si>
  <si>
    <t>36.196706</t>
  </si>
  <si>
    <t>36.178766</t>
  </si>
  <si>
    <t>36.179408</t>
  </si>
  <si>
    <t>36.187563</t>
  </si>
  <si>
    <t>36.173242</t>
  </si>
  <si>
    <t>36.166954</t>
  </si>
  <si>
    <t>36.166868</t>
  </si>
  <si>
    <t>36.168206</t>
  </si>
  <si>
    <t>36.184338</t>
  </si>
  <si>
    <t>36.171994</t>
  </si>
  <si>
    <t>36.175708</t>
  </si>
  <si>
    <t>36.187519</t>
  </si>
  <si>
    <t>36.177373</t>
  </si>
  <si>
    <t>36.179798</t>
  </si>
  <si>
    <t>36.180226</t>
  </si>
  <si>
    <t>36.188997</t>
  </si>
  <si>
    <t>36.181415</t>
  </si>
  <si>
    <t>36.153936</t>
  </si>
  <si>
    <t>36.175096</t>
  </si>
  <si>
    <t>36.123327</t>
  </si>
  <si>
    <t>36.119367</t>
  </si>
  <si>
    <t>36.184052</t>
  </si>
  <si>
    <t>36.152352</t>
  </si>
  <si>
    <t>36.123498</t>
  </si>
  <si>
    <t>36.114786</t>
  </si>
  <si>
    <t>36.120319</t>
  </si>
  <si>
    <t>36.175758</t>
  </si>
  <si>
    <t>36.119219</t>
  </si>
  <si>
    <t>36.123191</t>
  </si>
  <si>
    <t>36.089826</t>
  </si>
  <si>
    <t>36.042476</t>
  </si>
  <si>
    <t>36.047638</t>
  </si>
  <si>
    <t>36.049886</t>
  </si>
  <si>
    <t>36.076784</t>
  </si>
  <si>
    <t>36.125963</t>
  </si>
  <si>
    <t>36.059074</t>
  </si>
  <si>
    <t>36.076693</t>
  </si>
  <si>
    <t>36.043283</t>
  </si>
  <si>
    <t>36.106874</t>
  </si>
  <si>
    <t>36.121795</t>
  </si>
  <si>
    <t>36.088956</t>
  </si>
  <si>
    <t>36.091735</t>
  </si>
  <si>
    <t>36.039603</t>
  </si>
  <si>
    <t>36.040188</t>
  </si>
  <si>
    <t>36.051404</t>
  </si>
  <si>
    <t>36.049854</t>
  </si>
  <si>
    <t>36.046384</t>
  </si>
  <si>
    <t>36.044913</t>
  </si>
  <si>
    <t>36.076531</t>
  </si>
  <si>
    <t>36.079608</t>
  </si>
  <si>
    <t>36.047697</t>
  </si>
  <si>
    <t>36.042222</t>
  </si>
  <si>
    <t>137.940353</t>
  </si>
  <si>
    <t>36.289007</t>
  </si>
  <si>
    <t>138.008444</t>
  </si>
  <si>
    <t>36.276863</t>
  </si>
  <si>
    <t>137.980544</t>
  </si>
  <si>
    <t>36.288671</t>
  </si>
  <si>
    <t>137.990126</t>
  </si>
  <si>
    <t>36.261741</t>
  </si>
  <si>
    <t>138.000192</t>
  </si>
  <si>
    <t>36.260981</t>
  </si>
  <si>
    <t>138.001692</t>
  </si>
  <si>
    <t>36.239534</t>
  </si>
  <si>
    <t>137.985721</t>
  </si>
  <si>
    <t>36.238857</t>
  </si>
  <si>
    <t>137.988129</t>
  </si>
  <si>
    <t>36.245231</t>
  </si>
  <si>
    <t>137.955921</t>
  </si>
  <si>
    <t>36.254346</t>
  </si>
  <si>
    <t>137.956279</t>
  </si>
  <si>
    <t>36.243884</t>
  </si>
  <si>
    <t>137.955332</t>
  </si>
  <si>
    <t>36.237116</t>
  </si>
  <si>
    <t>137.970854</t>
  </si>
  <si>
    <t>36.234914</t>
  </si>
  <si>
    <t>137.959779</t>
  </si>
  <si>
    <t>36.229929</t>
  </si>
  <si>
    <t>137.913353</t>
  </si>
  <si>
    <t>36.209708</t>
  </si>
  <si>
    <t>137.974117</t>
  </si>
  <si>
    <t>36.136122</t>
  </si>
  <si>
    <t>137.895216</t>
  </si>
  <si>
    <t>36.185554</t>
  </si>
  <si>
    <t>137.913983</t>
  </si>
  <si>
    <t>36.153858</t>
  </si>
  <si>
    <t>137.896535</t>
  </si>
  <si>
    <t>36.153782</t>
  </si>
  <si>
    <t>137.896087</t>
  </si>
  <si>
    <t>36.215927</t>
  </si>
  <si>
    <t>137.905389</t>
  </si>
  <si>
    <t>36.170769</t>
  </si>
  <si>
    <t>137.950516</t>
  </si>
  <si>
    <t>36.177636</t>
  </si>
  <si>
    <t>137.972598</t>
  </si>
  <si>
    <t>36.173774</t>
  </si>
  <si>
    <t>137.988139</t>
  </si>
  <si>
    <t>36.179103</t>
  </si>
  <si>
    <t>137.956779</t>
  </si>
  <si>
    <t>36.210524</t>
  </si>
  <si>
    <t>138.116908</t>
  </si>
  <si>
    <t>36.206036</t>
  </si>
  <si>
    <t>138.102161</t>
  </si>
  <si>
    <t>36.208255</t>
  </si>
  <si>
    <t>138.110891</t>
  </si>
  <si>
    <t>36.207322</t>
  </si>
  <si>
    <t>138.112827</t>
  </si>
  <si>
    <t>36.211021</t>
  </si>
  <si>
    <t>138.105301</t>
  </si>
  <si>
    <t>36.210738</t>
  </si>
  <si>
    <t>138.098421</t>
  </si>
  <si>
    <t>36.069657</t>
  </si>
  <si>
    <t>137.906011</t>
  </si>
  <si>
    <t>36.117802</t>
  </si>
  <si>
    <t>137.930311</t>
  </si>
  <si>
    <t>36.148624</t>
  </si>
  <si>
    <t>137.880508</t>
  </si>
  <si>
    <t>36.308376</t>
  </si>
  <si>
    <t>138.041145</t>
  </si>
  <si>
    <t>36.307757</t>
  </si>
  <si>
    <t>138.026016</t>
  </si>
  <si>
    <t>36.341561</t>
  </si>
  <si>
    <t>138.045774</t>
  </si>
  <si>
    <t>36.351113</t>
  </si>
  <si>
    <t>138.004258</t>
  </si>
  <si>
    <t>36.344084</t>
  </si>
  <si>
    <t>138.029172</t>
  </si>
  <si>
    <t>36.335069</t>
  </si>
  <si>
    <t>138.029915</t>
  </si>
  <si>
    <t>36.331776</t>
  </si>
  <si>
    <t>138.004485</t>
  </si>
  <si>
    <t>36.335281</t>
  </si>
  <si>
    <t>137.995968</t>
  </si>
  <si>
    <t>36.355778</t>
  </si>
  <si>
    <t>138.018038</t>
  </si>
  <si>
    <t>36.236871</t>
  </si>
  <si>
    <t>137.822184</t>
  </si>
  <si>
    <t>36.235675</t>
  </si>
  <si>
    <t>137.818045</t>
  </si>
  <si>
    <t>36.216224</t>
  </si>
  <si>
    <t>137.835068</t>
  </si>
  <si>
    <t>36.216355</t>
  </si>
  <si>
    <t>137.835983</t>
  </si>
  <si>
    <t>36.196254</t>
  </si>
  <si>
    <t>137.825164</t>
  </si>
  <si>
    <t>36.196288</t>
  </si>
  <si>
    <t>137.824822</t>
  </si>
  <si>
    <t>36.222682</t>
  </si>
  <si>
    <t>137.868178</t>
  </si>
  <si>
    <t>36.237294</t>
  </si>
  <si>
    <t>137.889958</t>
  </si>
  <si>
    <t>36.228541</t>
  </si>
  <si>
    <t>137.893412</t>
  </si>
  <si>
    <t>36.216934</t>
  </si>
  <si>
    <t>137.885636</t>
  </si>
  <si>
    <t>137.642465</t>
  </si>
  <si>
    <t>36.087701</t>
  </si>
  <si>
    <t>137.646301</t>
  </si>
  <si>
    <t>緯度</t>
    <rPh sb="0" eb="2">
      <t>イド</t>
    </rPh>
    <phoneticPr fontId="2"/>
  </si>
  <si>
    <t>経度</t>
    <rPh sb="0" eb="2">
      <t>ケイド</t>
    </rPh>
    <phoneticPr fontId="2"/>
  </si>
  <si>
    <t>座標</t>
    <rPh sb="0" eb="2">
      <t>ザヒョウ</t>
    </rPh>
    <phoneticPr fontId="2"/>
  </si>
  <si>
    <t>36.267377,137.987709</t>
  </si>
  <si>
    <t>36.284333,137.979176</t>
  </si>
  <si>
    <t>36.285384,137.978922</t>
  </si>
  <si>
    <t>36.279401,137.992848</t>
  </si>
  <si>
    <t>36.268236,137.959528</t>
  </si>
  <si>
    <t>36.277561,137.961139</t>
  </si>
  <si>
    <t>36.261343,137.996698</t>
  </si>
  <si>
    <t>36.264774,137.996883</t>
  </si>
  <si>
    <t>36.266131,138.015419</t>
  </si>
  <si>
    <t>36.274921,137.980309</t>
  </si>
  <si>
    <t>36.280271,137.986108</t>
  </si>
  <si>
    <t>36.262902,137.960963</t>
  </si>
  <si>
    <t>36.268172,137.959448</t>
  </si>
  <si>
    <t>36.271488,137.960733</t>
  </si>
  <si>
    <t>36.265001,137.992959</t>
  </si>
  <si>
    <t>36.261449,137.996502</t>
  </si>
  <si>
    <t>36.261092,138.001807</t>
  </si>
  <si>
    <t>36.262195,138.003626</t>
  </si>
  <si>
    <t>36.263746,138.008101</t>
  </si>
  <si>
    <t>36.265141,137.987968</t>
  </si>
  <si>
    <t>36.263584,138.017968</t>
  </si>
  <si>
    <t>36.266842,138.019054</t>
  </si>
  <si>
    <t>36.269128,138.020354</t>
  </si>
  <si>
    <t>36.273939,138.021617</t>
  </si>
  <si>
    <t>36.261963,138.000081</t>
  </si>
  <si>
    <t>36.256165,137.993658</t>
  </si>
  <si>
    <t>36.257903,137.987509</t>
  </si>
  <si>
    <t>36.252426,137.964785</t>
  </si>
  <si>
    <t>36.252367,137.964838</t>
  </si>
  <si>
    <t>36.246393,138.009345</t>
  </si>
  <si>
    <t>36.247403,138.010152</t>
  </si>
  <si>
    <t>36.229786,138.029174</t>
  </si>
  <si>
    <t>36.239145,138.024313</t>
  </si>
  <si>
    <t>36.221323,138.008139</t>
  </si>
  <si>
    <t>36.221063,138.014267</t>
  </si>
  <si>
    <t>36.222206,138.041144</t>
  </si>
  <si>
    <t>36.224544,138.044503</t>
  </si>
  <si>
    <t>36.225941,138.044224</t>
  </si>
  <si>
    <t>36.221672,138.047556</t>
  </si>
  <si>
    <t>36.218792,138.054014</t>
  </si>
  <si>
    <t>36.233921,138.014946</t>
  </si>
  <si>
    <t>36.232434,138.019186</t>
  </si>
  <si>
    <t>36.236201,138.022197</t>
  </si>
  <si>
    <t>36.239136,138.024378</t>
  </si>
  <si>
    <t>36.223996,138.005207</t>
  </si>
  <si>
    <t>36.225417,138.016766</t>
  </si>
  <si>
    <t>36.224549,138.034055</t>
  </si>
  <si>
    <t>36.222158,138.041178</t>
  </si>
  <si>
    <t>36.223861,138.044034</t>
  </si>
  <si>
    <t>36.218646,138.049289</t>
  </si>
  <si>
    <t>36.245573,137.995702</t>
  </si>
  <si>
    <t>36.244764,138.007745</t>
  </si>
  <si>
    <t>36.220698,138.037449</t>
  </si>
  <si>
    <t>36.245863,137.955614</t>
  </si>
  <si>
    <t>36.254145,137.960101</t>
  </si>
  <si>
    <t>36.254339,137.962247</t>
  </si>
  <si>
    <t>36.250014,137.955213</t>
  </si>
  <si>
    <t>36.259876,137.953514</t>
  </si>
  <si>
    <t>36.206077,137.983842</t>
  </si>
  <si>
    <t>36.204379,137.983836</t>
  </si>
  <si>
    <t>36.231518,137.975551</t>
  </si>
  <si>
    <t>36.254281,137.960232</t>
  </si>
  <si>
    <t>36.245271,137.956053</t>
  </si>
  <si>
    <t>36.245901,137.955737</t>
  </si>
  <si>
    <t>36.206115,137.983726</t>
  </si>
  <si>
    <t>36.243737,137.957749</t>
  </si>
  <si>
    <t>36.247651,137.974577</t>
  </si>
  <si>
    <t>36.243512,137.973483</t>
  </si>
  <si>
    <t>36.242422,137.981634</t>
  </si>
  <si>
    <t>36.237041,137.980235</t>
  </si>
  <si>
    <t>36.227093,137.979353</t>
  </si>
  <si>
    <t>36.205517,137.982354</t>
  </si>
  <si>
    <t>36.244015,137.955277</t>
  </si>
  <si>
    <t>36.243817,137.954443</t>
  </si>
  <si>
    <t>36.245113,137.956824</t>
  </si>
  <si>
    <t>36.243961,137.955086</t>
  </si>
  <si>
    <t>36.245296,137.955244</t>
  </si>
  <si>
    <t>36.270673,137.949561</t>
  </si>
  <si>
    <t>36.243109,137.949182</t>
  </si>
  <si>
    <t>36.240344,137.950885</t>
  </si>
  <si>
    <t>36.271318,137.947188</t>
  </si>
  <si>
    <t>36.230196,137.940071</t>
  </si>
  <si>
    <t>36.237047,137.955884</t>
  </si>
  <si>
    <t>36.243591,137.953201</t>
  </si>
  <si>
    <t>36.272893,137.943218</t>
  </si>
  <si>
    <t>36.231589,137.955771</t>
  </si>
  <si>
    <t>36.208342,137.967448</t>
  </si>
  <si>
    <t>36.201088,137.932079</t>
  </si>
  <si>
    <t>36.201401,137.931937</t>
  </si>
  <si>
    <t>36.203651,137.934508</t>
  </si>
  <si>
    <t>36.212233,137.941144</t>
  </si>
  <si>
    <t>36.208378,137.967269</t>
  </si>
  <si>
    <t>36.220738,137.967461</t>
  </si>
  <si>
    <t>36.192879,137.945269</t>
  </si>
  <si>
    <t>36.208383,137.961486</t>
  </si>
  <si>
    <t>36.217628,137.966894</t>
  </si>
  <si>
    <t>36.214304,137.963853</t>
  </si>
  <si>
    <t>36.200609,137.932226</t>
  </si>
  <si>
    <t>36.209068,137.935187</t>
  </si>
  <si>
    <t>36.233758,137.934003</t>
  </si>
  <si>
    <t>36.213655,137.972781</t>
  </si>
  <si>
    <t>36.130071,137.890501</t>
  </si>
  <si>
    <t>36.153731,137.896493</t>
  </si>
  <si>
    <t>36.185347,137.910993</t>
  </si>
  <si>
    <t>36.167609,137.917571</t>
  </si>
  <si>
    <t>36.186478,137.911566</t>
  </si>
  <si>
    <t>36.184871,137.910032</t>
  </si>
  <si>
    <t>36.182269,137.909427</t>
  </si>
  <si>
    <t>36.149278,137.930785</t>
  </si>
  <si>
    <t>36.169444,137.918771</t>
  </si>
  <si>
    <t>36.130206,137.890517</t>
  </si>
  <si>
    <t>36.153746,137.896728</t>
  </si>
  <si>
    <t>36.153818,137.896013</t>
  </si>
  <si>
    <t>36.185536,137.914052</t>
  </si>
  <si>
    <t>36.186273,137.911688</t>
  </si>
  <si>
    <t>36.167933,137.917285</t>
  </si>
  <si>
    <t>36.149178,137.930703</t>
  </si>
  <si>
    <t>36.212438,137.904333</t>
  </si>
  <si>
    <t>36.194151,137.907173</t>
  </si>
  <si>
    <t>36.173534,137.988105</t>
  </si>
  <si>
    <t>36.172351,137.949298</t>
  </si>
  <si>
    <t>36.177602,137.972614</t>
  </si>
  <si>
    <t>36.173856,137.988164</t>
  </si>
  <si>
    <t>36.174131,137.969284</t>
  </si>
  <si>
    <t>36.185141,137.957889</t>
  </si>
  <si>
    <t>36.177582,137.972672</t>
  </si>
  <si>
    <t>36.171583,137.998123</t>
  </si>
  <si>
    <t>36.200649,138.012107</t>
  </si>
  <si>
    <t>36.193918,138.014205</t>
  </si>
  <si>
    <t>36.159534,138.000029</t>
  </si>
  <si>
    <t>36.153261,138.002274</t>
  </si>
  <si>
    <t>36.149789,138.011231</t>
  </si>
  <si>
    <t>36.174556,138.017394</t>
  </si>
  <si>
    <t>36.172058,138.003369</t>
  </si>
  <si>
    <t>36.161901,138.006028</t>
  </si>
  <si>
    <t>36.199482,138.008321</t>
  </si>
  <si>
    <t>36.195545,138.010231</t>
  </si>
  <si>
    <t>36.171706,137.997968</t>
  </si>
  <si>
    <t>36.158072,137.991516</t>
  </si>
  <si>
    <t>36.153203,138.002402</t>
  </si>
  <si>
    <t>36.153096,138.008937</t>
  </si>
  <si>
    <t>36.172091,138.003311</t>
  </si>
  <si>
    <t>36.174816,138.009164</t>
  </si>
  <si>
    <t>36.171741,137.998043</t>
  </si>
  <si>
    <t>36.170513,137.998842</t>
  </si>
  <si>
    <t>36.165548,138.003118</t>
  </si>
  <si>
    <t>36.174036,137.998984</t>
  </si>
  <si>
    <t>36.171426,137.994872</t>
  </si>
  <si>
    <t>36.175955,138.007325</t>
  </si>
  <si>
    <t>36.183673,138.011937</t>
  </si>
  <si>
    <t>36.181764,138.003615</t>
  </si>
  <si>
    <t>36.201021,138.006463</t>
  </si>
  <si>
    <t>36.201156,138.004143</t>
  </si>
  <si>
    <t>36.208605,138.109012</t>
  </si>
  <si>
    <t>36.322871,138.038049</t>
  </si>
  <si>
    <t>36.304994,138.024655</t>
  </si>
  <si>
    <t>36.305523,138.024364</t>
  </si>
  <si>
    <t>36.301941,138.046597</t>
  </si>
  <si>
    <t>36.341601,138.047051</t>
  </si>
  <si>
    <t>36.350901,138.039609</t>
  </si>
  <si>
    <t>36.332144,138.039995</t>
  </si>
  <si>
    <t>36.305556,138.025142</t>
  </si>
  <si>
    <t>36.341607,138.046077</t>
  </si>
  <si>
    <t>36.353733,138.038216</t>
  </si>
  <si>
    <t>36.322839,138.037995</t>
  </si>
  <si>
    <t>36.316917,138.034721</t>
  </si>
  <si>
    <t>36.313101,138.018989</t>
  </si>
  <si>
    <t>36.322033,138.037266</t>
  </si>
  <si>
    <t>36.313601,138.018631</t>
  </si>
  <si>
    <t>36.311393,137.987409</t>
  </si>
  <si>
    <t>36.312516,137.988083</t>
  </si>
  <si>
    <t>36.330946,137.985575</t>
  </si>
  <si>
    <t>36.332241,137.987318</t>
  </si>
  <si>
    <t>36.363527,138.017349</t>
  </si>
  <si>
    <t>36.345073,138.027158</t>
  </si>
  <si>
    <t>36.333091,138.033249</t>
  </si>
  <si>
    <t>36.359437,137.998916</t>
  </si>
  <si>
    <t>36.364924,137.995976</t>
  </si>
  <si>
    <t>36.362669,137.973919</t>
  </si>
  <si>
    <t>36.333096,137.957257</t>
  </si>
  <si>
    <t>36.328808,137.964331</t>
  </si>
  <si>
    <t>36.345971,137.977478</t>
  </si>
  <si>
    <t>36.359332,138.011902</t>
  </si>
  <si>
    <t>36.360644,137.965659</t>
  </si>
  <si>
    <t>36.356897,138.042402</t>
  </si>
  <si>
    <t>36.368368,137.997488</t>
  </si>
  <si>
    <t>36.310556,137.999629</t>
  </si>
  <si>
    <t>36.367371,138.031645</t>
  </si>
  <si>
    <t>36.363804,138.027805</t>
  </si>
  <si>
    <t>36.370998,138.051865</t>
  </si>
  <si>
    <t>36.318508,138.035811</t>
  </si>
  <si>
    <t>36.353231,137.991041</t>
  </si>
  <si>
    <t>36.355551,137.979296</t>
  </si>
  <si>
    <t>36.337617,137.961695</t>
  </si>
  <si>
    <t>36.350391,137.985311</t>
  </si>
  <si>
    <t>36.356729,138.013077</t>
  </si>
  <si>
    <t>36.353791,138.038179</t>
  </si>
  <si>
    <t>36.356294,138.038309</t>
  </si>
  <si>
    <t>36.312203,138.001362</t>
  </si>
  <si>
    <t>36.316546,137.989067</t>
  </si>
  <si>
    <t>36.364884,137.996096</t>
  </si>
  <si>
    <t>36.354017,137.997417</t>
  </si>
  <si>
    <t>36.365751,138.030294</t>
  </si>
  <si>
    <t>36.366238,138.048171</t>
  </si>
  <si>
    <t>36.371002,138.051854</t>
  </si>
  <si>
    <t>36.236862,137.822026</t>
  </si>
  <si>
    <t>36.237716,137.827575</t>
  </si>
  <si>
    <t>36.237818,137.828059</t>
  </si>
  <si>
    <t>36.240771,137.832702</t>
  </si>
  <si>
    <t>36.237768,137.829374</t>
  </si>
  <si>
    <t>36.224062,137.850579</t>
  </si>
  <si>
    <t>36.238065,137.828402</t>
  </si>
  <si>
    <t>36.235663,137.837576</t>
  </si>
  <si>
    <t>36.218765,137.832151</t>
  </si>
  <si>
    <t>36.216015,137.835411</t>
  </si>
  <si>
    <t>36.196841,137.823106</t>
  </si>
  <si>
    <t>36.195854,137.824469</t>
  </si>
  <si>
    <t>36.199175,137.817982</t>
  </si>
  <si>
    <t>36.196548,137.825339</t>
  </si>
  <si>
    <t>36.196793,137.824355</t>
  </si>
  <si>
    <t>36.187947,137.840533</t>
  </si>
  <si>
    <t>36.188799,137.840669</t>
  </si>
  <si>
    <t>36.180788,137.802331</t>
  </si>
  <si>
    <t>36.180752,137.791239</t>
  </si>
  <si>
    <t>36.172709,137.842309</t>
  </si>
  <si>
    <t>36.179671,137.794421</t>
  </si>
  <si>
    <t>36.168377,137.792582</t>
  </si>
  <si>
    <t>36.172499,137.841337</t>
  </si>
  <si>
    <t>36.188334,137.840516</t>
  </si>
  <si>
    <t>36.196706,137.855043</t>
  </si>
  <si>
    <t>36.178766,137.847956</t>
  </si>
  <si>
    <t>36.179408,137.848659</t>
  </si>
  <si>
    <t>36.187563,137.849912</t>
  </si>
  <si>
    <t>36.173242,137.846736</t>
  </si>
  <si>
    <t>36.166954,137.791663</t>
  </si>
  <si>
    <t>36.166868,137.791622</t>
  </si>
  <si>
    <t>36.168206,137.792696</t>
  </si>
  <si>
    <t>36.184338,137.815204</t>
  </si>
  <si>
    <t>36.171994,137.839654</t>
  </si>
  <si>
    <t>36.175708,137.805923</t>
  </si>
  <si>
    <t>36.187519,137.840373</t>
  </si>
  <si>
    <t>36.177373,137.805028</t>
  </si>
  <si>
    <t>36.179798,137.803325</t>
  </si>
  <si>
    <t>36.180226,137.802817</t>
  </si>
  <si>
    <t>36.188997,137.830825</t>
  </si>
  <si>
    <t>36.181415,137.782166</t>
  </si>
  <si>
    <t>36.153936,137.753871</t>
  </si>
  <si>
    <t>36.175096,137.642691</t>
  </si>
  <si>
    <t>36.123327,137.634805</t>
  </si>
  <si>
    <t>36.119367,137.614775</t>
  </si>
  <si>
    <t>36.184052,137.774305</t>
  </si>
  <si>
    <t>36.152352,137.754527</t>
  </si>
  <si>
    <t>36.123498,137.623623</t>
  </si>
  <si>
    <t>36.114786,137.599807</t>
  </si>
  <si>
    <t>36.120319,137.609154</t>
  </si>
  <si>
    <t>36.175758,137.642871</t>
  </si>
  <si>
    <t>36.119219,137.606879</t>
  </si>
  <si>
    <t>36.123191,137.716831</t>
  </si>
  <si>
    <t>36.089826,137.654814</t>
  </si>
  <si>
    <t>36.042476,137.691458</t>
  </si>
  <si>
    <t>36.047638,137.663008</t>
  </si>
  <si>
    <t>36.049886,137.713852</t>
  </si>
  <si>
    <t>36.076784,137.685548</t>
  </si>
  <si>
    <t>36.125963,137.718043</t>
  </si>
  <si>
    <t>36.059074,137.689763</t>
  </si>
  <si>
    <t>36.076693,137.699766</t>
  </si>
  <si>
    <t>36.043283,137.649996</t>
  </si>
  <si>
    <t>36.106874,137.707521</t>
  </si>
  <si>
    <t>36.121795,137.716106</t>
  </si>
  <si>
    <t>36.088956,137.651868</t>
  </si>
  <si>
    <t>36.091735,137.659515</t>
  </si>
  <si>
    <t>36.039603,137.692164</t>
  </si>
  <si>
    <t>36.040188,137.690596</t>
  </si>
  <si>
    <t>36.051404,137.659979</t>
  </si>
  <si>
    <t>36.049854,137.661577</t>
  </si>
  <si>
    <t>36.046384,137.650205</t>
  </si>
  <si>
    <t>36.044913,137.650259</t>
  </si>
  <si>
    <t>36.076531,137.713003</t>
  </si>
  <si>
    <t>36.079608,137.681354</t>
  </si>
  <si>
    <t>36.047697,137.704953</t>
  </si>
  <si>
    <t>36.042222,137.648662</t>
  </si>
  <si>
    <t>36.229944,137.940353</t>
  </si>
  <si>
    <t>36.289007,138.008444</t>
  </si>
  <si>
    <t>36.276863,137.980544</t>
  </si>
  <si>
    <t>36.288671,137.990126</t>
  </si>
  <si>
    <t>36.261741,138.000192</t>
  </si>
  <si>
    <t>36.260981,138.001692</t>
  </si>
  <si>
    <t>36.239534,137.985721</t>
  </si>
  <si>
    <t>36.238857,137.988129</t>
  </si>
  <si>
    <t>36.201679,137.985888</t>
  </si>
  <si>
    <t>36.201782,137.982949</t>
  </si>
  <si>
    <t>36.245231,137.955921</t>
  </si>
  <si>
    <t>36.254346,137.956279</t>
  </si>
  <si>
    <t>36.243884,137.955332</t>
  </si>
  <si>
    <t>36.237116,137.970854</t>
  </si>
  <si>
    <t>36.234914,137.959779</t>
  </si>
  <si>
    <t>36.229929,137.913353</t>
  </si>
  <si>
    <t>36.209708,137.974117</t>
  </si>
  <si>
    <t>36.136122,137.895216</t>
  </si>
  <si>
    <t>36.185554,137.913983</t>
  </si>
  <si>
    <t>36.153858,137.896535</t>
  </si>
  <si>
    <t>36.153782,137.896087</t>
  </si>
  <si>
    <t>36.215927,137.905389</t>
  </si>
  <si>
    <t>36.170769,137.950516</t>
  </si>
  <si>
    <t>36.177636,137.972598</t>
  </si>
  <si>
    <t>36.173774,137.988139</t>
  </si>
  <si>
    <t>36.179103,137.956779</t>
  </si>
  <si>
    <t>36.210524,138.116908</t>
  </si>
  <si>
    <t>36.206036,138.102161</t>
  </si>
  <si>
    <t>36.208255,138.110891</t>
  </si>
  <si>
    <t>36.207322,138.112827</t>
  </si>
  <si>
    <t>36.211021,138.105301</t>
  </si>
  <si>
    <t>36.210738,138.098421</t>
  </si>
  <si>
    <t>36.069657,137.906011</t>
  </si>
  <si>
    <t>36.117802,137.930311</t>
  </si>
  <si>
    <t>36.148624,137.880508</t>
  </si>
  <si>
    <t>36.308376,138.041145</t>
  </si>
  <si>
    <t>36.307757,138.026016</t>
  </si>
  <si>
    <t>36.341561,138.045774</t>
  </si>
  <si>
    <t>36.351113,138.004258</t>
  </si>
  <si>
    <t>36.344084,138.029172</t>
  </si>
  <si>
    <t>36.335069,138.029915</t>
  </si>
  <si>
    <t>36.331776,138.004485</t>
  </si>
  <si>
    <t>36.335281,137.995968</t>
  </si>
  <si>
    <t>36.355778,138.018038</t>
  </si>
  <si>
    <t>36.236871,137.822184</t>
  </si>
  <si>
    <t>36.235675,137.818045</t>
  </si>
  <si>
    <t>36.216224,137.835068</t>
  </si>
  <si>
    <t>36.216355,137.835983</t>
  </si>
  <si>
    <t>36.196254,137.825164</t>
  </si>
  <si>
    <t>36.196288,137.824822</t>
  </si>
  <si>
    <t>36.222682,137.868178</t>
  </si>
  <si>
    <t>36.237294,137.889958</t>
  </si>
  <si>
    <t>36.228541,137.893412</t>
  </si>
  <si>
    <t>36.216934,137.885636</t>
  </si>
  <si>
    <t>36.171994,137.642465</t>
  </si>
  <si>
    <t>36.087701,137.646301</t>
  </si>
  <si>
    <t>あなざわ</t>
    <phoneticPr fontId="2"/>
  </si>
  <si>
    <t>ちゃあらし</t>
    <phoneticPr fontId="2"/>
  </si>
  <si>
    <t>みなみおおづま</t>
    <phoneticPr fontId="2"/>
  </si>
  <si>
    <t>ちゅうしん</t>
    <phoneticPr fontId="2"/>
  </si>
  <si>
    <t>まつもとし</t>
    <phoneticPr fontId="2"/>
  </si>
  <si>
    <t>さんとう</t>
    <phoneticPr fontId="2"/>
  </si>
  <si>
    <t>なんごう</t>
    <phoneticPr fontId="2"/>
  </si>
  <si>
    <t>まるのうち</t>
    <phoneticPr fontId="2"/>
  </si>
  <si>
    <t>こみや</t>
    <phoneticPr fontId="2"/>
  </si>
  <si>
    <t>やまがた</t>
    <phoneticPr fontId="2"/>
  </si>
  <si>
    <t>こいわい</t>
    <phoneticPr fontId="2"/>
  </si>
  <si>
    <t>しらいた</t>
    <phoneticPr fontId="2"/>
  </si>
  <si>
    <t>もとやま</t>
    <phoneticPr fontId="2"/>
  </si>
  <si>
    <t>浅間第２減圧槽</t>
    <phoneticPr fontId="4"/>
  </si>
  <si>
    <t>浅間第３減圧槽</t>
    <phoneticPr fontId="4"/>
  </si>
  <si>
    <t>会吉第１加圧所</t>
    <phoneticPr fontId="4"/>
  </si>
  <si>
    <t>会吉第２加圧所</t>
    <phoneticPr fontId="4"/>
  </si>
  <si>
    <t>和泉第１配水地</t>
    <phoneticPr fontId="2"/>
  </si>
  <si>
    <t>和泉第２減圧槽</t>
    <phoneticPr fontId="2"/>
  </si>
  <si>
    <t>稲核第１水源</t>
  </si>
  <si>
    <t>伊深第１配水地</t>
    <rPh sb="1" eb="2">
      <t>フカ</t>
    </rPh>
    <phoneticPr fontId="4"/>
  </si>
  <si>
    <t>今井第１受水流量調整所</t>
  </si>
  <si>
    <t>今井第１配水地</t>
  </si>
  <si>
    <t>金山第１水源？</t>
    <rPh sb="2" eb="3">
      <t>ダイ</t>
    </rPh>
    <phoneticPr fontId="2"/>
  </si>
  <si>
    <t>神林第１水源地</t>
  </si>
  <si>
    <t>鷲沢水源第１接合井？？？</t>
  </si>
  <si>
    <t>笹賀第１水源地</t>
  </si>
  <si>
    <t>島内第１水源地</t>
  </si>
  <si>
    <t>牧ﾉ内第１加圧所</t>
  </si>
  <si>
    <t>稲核第２水源</t>
  </si>
  <si>
    <t>今井第２受水流量調整所</t>
  </si>
  <si>
    <t>今井第２配水地</t>
  </si>
  <si>
    <t>崖の湯第２加圧所</t>
  </si>
  <si>
    <t>金山第２取水井？？？</t>
  </si>
  <si>
    <t>神林第２水源地</t>
  </si>
  <si>
    <t>小胡桃第２水源？？？</t>
  </si>
  <si>
    <t>鷲沢水源第２接合井？？？</t>
  </si>
  <si>
    <t>笹賀第２水源地</t>
  </si>
  <si>
    <t>千石第２加圧所？</t>
  </si>
  <si>
    <t>並柳第２配水地</t>
  </si>
  <si>
    <t>牧ﾉ内第２加圧所</t>
  </si>
  <si>
    <t>芳川第２水源地</t>
  </si>
  <si>
    <t>芳野町第２配水地</t>
  </si>
  <si>
    <t>鷲沢水源第３接合井？？？</t>
  </si>
  <si>
    <t>千石第３減圧槽？</t>
  </si>
  <si>
    <t>神林第４水源地</t>
  </si>
  <si>
    <t>摘要（旧座標）</t>
    <rPh sb="0" eb="2">
      <t>テキヨウ</t>
    </rPh>
    <rPh sb="3" eb="4">
      <t>キュウ</t>
    </rPh>
    <rPh sb="4" eb="6">
      <t>ザヒョウ</t>
    </rPh>
    <phoneticPr fontId="4"/>
  </si>
  <si>
    <t>36.327845,138.012839</t>
    <phoneticPr fontId="2"/>
  </si>
  <si>
    <t>住所</t>
    <rPh sb="0" eb="2">
      <t>ジュウショ</t>
    </rPh>
    <phoneticPr fontId="2"/>
  </si>
  <si>
    <t>(</t>
    <phoneticPr fontId="2"/>
  </si>
  <si>
    <t>)</t>
    <phoneticPr fontId="2"/>
  </si>
  <si>
    <t>　&lt;a href="http://www.google.co.jp/maps/place/36.370998,138.051865"&gt;(四)会吉配水地&lt;/A&gt;</t>
  </si>
  <si>
    <t>　&lt;a href="http://www.google.co.jp/maps/place/36.366238,138.048171"&gt;(四)会吉第１加圧所&lt;/A&gt;</t>
  </si>
  <si>
    <t>　&lt;a href="http://www.google.co.jp/maps/place/36.371002,138.051854"&gt;(四)会吉第２加圧所&lt;/A&gt;</t>
  </si>
  <si>
    <t>　&lt;a href="http://www.google.co.jp/maps/place/36.261343,137.996698"&gt;(1)浅間配水地&lt;/A&gt;</t>
  </si>
  <si>
    <t>　&lt;a href="http://www.google.co.jp/maps/place/36.265141,137.987968"&gt;(1)浅間観測所&lt;/A&gt;</t>
  </si>
  <si>
    <t>　&lt;a href="http://www.google.co.jp/maps/place/36.261741,138.000192"&gt;(1)浅間第１水源地&lt;/A&gt;</t>
  </si>
  <si>
    <t>　&lt;a href="http://www.google.co.jp/maps/place/36.261963,138.000081"&gt;(1)浅間第２水源地&lt;/A&gt;</t>
  </si>
  <si>
    <t>　&lt;a href="http://www.google.co.jp/maps/place/36.260981,138.001692"&gt;(1)浅間第３水源地&lt;/A&gt;</t>
  </si>
  <si>
    <t>　&lt;a href="http://www.google.co.jp/maps/place/36.263746,138.008101"&gt;(1)浅間第１減圧槽&lt;/A&gt;</t>
  </si>
  <si>
    <t>　&lt;a href="http://www.google.co.jp/maps/place/36.261092,138.001807"&gt;(1)浅間第２減圧槽&lt;/A&gt;</t>
  </si>
  <si>
    <t>　&lt;a href="http://www.google.co.jp/maps/place/36.261963,138.000081"&gt;(1)浅間第３減圧槽&lt;/A&gt;</t>
  </si>
  <si>
    <t>　&lt;a href="http://www.google.co.jp/maps/place/36.327845,138.012839"&gt;()穴沢配水地&lt;/A&gt;</t>
  </si>
  <si>
    <t>　&lt;a href="http://www.google.co.jp/maps/place/36.331776,138.004485"&gt;()穴沢加圧所&lt;/A&gt;</t>
  </si>
  <si>
    <t>　&lt;a href="http://www.google.co.jp/maps/place/36.252426,137.964785"&gt;(4)蟻ヶ崎流量調整所&lt;/A&gt;</t>
  </si>
  <si>
    <t>　&lt;a href="http://www.google.co.jp/maps/place/36.252367,137.964838"&gt;(4)蟻ケ崎観測所&lt;/A&gt;</t>
  </si>
  <si>
    <t>　&lt;a href="http://www.google.co.jp/maps/place/36.244015,137.955277"&gt;(5)蟻ケ崎配水地&lt;/A&gt;</t>
  </si>
  <si>
    <t>　&lt;a href="http://www.google.co.jp/maps/place/36.243817,137.954443"&gt;(5)蟻ケ崎連絡弁&lt;/A&gt;</t>
  </si>
  <si>
    <t>　&lt;a href="http://www.google.co.jp/maps/place/36.243961,137.955086"&gt;(5)蟻ケ崎水質測定所&lt;/A&gt;</t>
  </si>
  <si>
    <t>　&lt;a href="http://www.google.co.jp/maps/place/36.259876,137.953514"&gt;(4)アルプス公園配水地&lt;/A&gt;</t>
  </si>
  <si>
    <t>　&lt;a href="http://www.google.co.jp/maps/place/36.254281,137.960232"&gt;(4)アルプス加圧所&lt;/A&gt;</t>
  </si>
  <si>
    <t>　&lt;a href="http://www.google.co.jp/maps/place/36.254346,137.956279"&gt;(4)アルプス中間加圧所&lt;/A&gt;</t>
  </si>
  <si>
    <t>　&lt;a href="http://www.google.co.jp/maps/place/36.220738,137.967461"&gt;(5)井川城流量調整所&lt;/A&gt;</t>
  </si>
  <si>
    <t>　&lt;a href="http://www.google.co.jp/maps/place/36.217628,137.966894"&gt;(6)井川城観測所&lt;/A&gt;</t>
  </si>
  <si>
    <t>　&lt;a href="http://www.google.co.jp/maps/place/36.200649,138.012107"&gt;(9)和泉第１配水地&lt;/A&gt;</t>
  </si>
  <si>
    <t>　&lt;a href="http://www.google.co.jp/maps/place/36.193918,138.014205"&gt;(9)和泉第２配水地&lt;/A&gt;</t>
  </si>
  <si>
    <t>　&lt;a href="http://www.google.co.jp/maps/place/36.199482,138.008321"&gt;(9)和泉第３加圧所&lt;/A&gt;</t>
  </si>
  <si>
    <t>　&lt;a href="http://www.google.co.jp/maps/place/36.195545,138.010231"&gt;(9)和泉第４加圧所&lt;/A&gt;</t>
  </si>
  <si>
    <t>　&lt;a href="http://www.google.co.jp/maps/place/36.201021,138.006463"&gt;(9)和泉第２減圧槽&lt;/A&gt;</t>
  </si>
  <si>
    <t>　&lt;a href="http://www.google.co.jp/maps/place/36.201156,138.004143"&gt;(9)和泉第３減圧槽&lt;/A&gt;</t>
  </si>
  <si>
    <t>　&lt;a href="http://www.google.co.jp/maps/place/36.330946,137.985575"&gt;(四)板場配水地&lt;/A&gt;</t>
  </si>
  <si>
    <t>　&lt;a href="http://www.google.co.jp/maps/place/36.332241,137.987318"&gt;(四)板場配水地配水流量計&lt;/A&gt;</t>
  </si>
  <si>
    <t>　&lt;a href="http://www.google.co.jp/maps/place/36.335281,137.995968"&gt;(四)板場加圧所&lt;/A&gt;</t>
  </si>
  <si>
    <t>　&lt;a href="http://www.google.co.jp/maps/place/36.168377,137.792582"&gt;(波)一の沢､･二の沢水源接合井&lt;/A&gt;</t>
  </si>
  <si>
    <t>　&lt;a href="http://www.google.co.jp/maps/place/36.166868,137.791622"&gt;(波)一の沢水源取水堰堤･集水井&lt;/A&gt;</t>
  </si>
  <si>
    <t>　&lt;a href="http://www.google.co.jp/maps/place/36.213655,137.972781"&gt;(6)出川観測所&lt;/A&gt;</t>
  </si>
  <si>
    <t>　&lt;a href="http://www.google.co.jp/maps/place/36.288671,137.990126"&gt;()稲倉減圧槽&lt;/A&gt;</t>
  </si>
  <si>
    <t>　&lt;a href="http://www.google.co.jp/maps/place/36.153936,137.753871"&gt;(安)稲核配水地&lt;/A&gt;</t>
  </si>
  <si>
    <t>　&lt;a href="http://www.google.co.jp/maps/place/36.152352,137.754527"&gt;(安)稲核第１水源&lt;/A&gt;</t>
  </si>
  <si>
    <t>　&lt;a href="http://www.google.co.jp/maps/place/36.152352,137.754527"&gt;(安)稲核第２水源&lt;/A&gt;</t>
  </si>
  <si>
    <t>　&lt;a href="http://www.google.co.jp/maps/place/36.284333,137.979176"&gt;(1)伊深第１配水地&lt;/A&gt;</t>
  </si>
  <si>
    <t>　&lt;a href="http://www.google.co.jp/maps/place/36.285384,137.978922"&gt;(1)伊深第２配水地&lt;/A&gt;</t>
  </si>
  <si>
    <t>　&lt;a href="http://www.google.co.jp/maps/place/36.274921,137.980309"&gt;(1)伊深第１加圧所&lt;/A&gt;</t>
  </si>
  <si>
    <t>　&lt;a href="http://www.google.co.jp/maps/place/36.284333,137.979176"&gt;(1)伊深第２加圧所&lt;/A&gt;</t>
  </si>
  <si>
    <t>　&lt;a href="http://www.google.co.jp/maps/place/36.276863,137.980544"&gt;(1)伊深加圧所&lt;/A&gt;</t>
  </si>
  <si>
    <t>　&lt;a href="http://www.google.co.jp/maps/place/36.130071,137.890501"&gt;(7)今井第１配水地&lt;/A&gt;</t>
  </si>
  <si>
    <t>　&lt;a href="http://www.google.co.jp/maps/place/36.153731,137.896493"&gt;(7)今井第２配水地&lt;/A&gt;</t>
  </si>
  <si>
    <t>　&lt;a href="http://www.google.co.jp/maps/place/36.167609,137.917571"&gt;(7)今井耐震性貯水槽&lt;/A&gt;</t>
  </si>
  <si>
    <t>　&lt;a href="http://www.google.co.jp/maps/place/36.136122,137.895216"&gt;(7)今井水源地&lt;/A&gt;</t>
  </si>
  <si>
    <t>　&lt;a href="http://www.google.co.jp/maps/place/36.153782,137.896087"&gt;(7)今井加圧所&lt;/A&gt;</t>
  </si>
  <si>
    <t>　&lt;a href="http://www.google.co.jp/maps/place/36.130206,137.890517"&gt;(7)今井第１受水流量調整所&lt;/A&gt;</t>
  </si>
  <si>
    <t>　&lt;a href="http://www.google.co.jp/maps/place/36.153746,137.896728"&gt;(7)今井第２受水流量調整所&lt;/A&gt;</t>
  </si>
  <si>
    <t>　&lt;a href="http://www.google.co.jp/maps/place/36.153818,137.896013"&gt;(7)今井流量調整所&lt;/A&gt;</t>
  </si>
  <si>
    <t>　&lt;a href="http://www.google.co.jp/maps/place/36.167933,137.917285"&gt;(7)今井運動公園流量測定所&lt;/A&gt;</t>
  </si>
  <si>
    <t>　&lt;a href="http://www.google.co.jp/maps/place/36.175758,137.642871"&gt;(安)イラクボ沢水源&lt;/A&gt;</t>
  </si>
  <si>
    <t>　&lt;a href="http://www.google.co.jp/maps/place/36.175758,137.642871"&gt;(安)イラクボ沢貯水槽&lt;/A&gt;</t>
  </si>
  <si>
    <t>　&lt;a href="http://www.google.co.jp/maps/place/36.159534,138.000029"&gt;(9)内田第１配水地&lt;/A&gt;</t>
  </si>
  <si>
    <t>　&lt;a href="http://www.google.co.jp/maps/place/36.153261,138.002274"&gt;(9)内田第２配水地&lt;/A&gt;</t>
  </si>
  <si>
    <t>　&lt;a href="http://www.google.co.jp/maps/place/36.171706,137.997968"&gt;(9)内田第１加圧所&lt;/A&gt;</t>
  </si>
  <si>
    <t>　&lt;a href="http://www.google.co.jp/maps/place/36.158072,137.991516"&gt;(9)内田第２加圧所&lt;/A&gt;</t>
  </si>
  <si>
    <t>　&lt;a href="http://www.google.co.jp/maps/place/36.239136,138.024378"&gt;(3)追倉加圧所&lt;/A&gt;</t>
  </si>
  <si>
    <t>　&lt;a href="http://www.google.co.jp/maps/place/36.201088,137.932079"&gt;(6)大久保配水地&lt;/A&gt;</t>
  </si>
  <si>
    <t>　&lt;a href="http://www.google.co.jp/maps/place/36.201401,137.931937"&gt;(6)大久保第１水源地&lt;/A&gt;</t>
  </si>
  <si>
    <t>　&lt;a href="http://www.google.co.jp/maps/place/36.203651,137.934508"&gt;(6)大久保第２水源地&lt;/A&gt;</t>
  </si>
  <si>
    <t>　&lt;a href="http://www.google.co.jp/maps/place/36.212233,137.941144"&gt;(6)大久保第３水源地&lt;/A&gt;</t>
  </si>
  <si>
    <t>　&lt;a href="http://www.google.co.jp/maps/place/36.341601,138.047051"&gt;(四)大沢水源？？？&lt;/A&gt;</t>
  </si>
  <si>
    <t>　&lt;a href="http://www.google.co.jp/maps/place/36.341607,138.046077"&gt;(四)大沢浄水場・配水地&lt;/A&gt;</t>
  </si>
  <si>
    <t>　&lt;a href="http://www.google.co.jp/maps/place/36.341561,138.045774"&gt;(四)大沢配水地&lt;/A&gt;</t>
  </si>
  <si>
    <t>　&lt;a href="http://www.google.co.jp/maps/place/36.221323,138.008139"&gt;(3)大嵩崎配水地&lt;/A&gt;</t>
  </si>
  <si>
    <t>　&lt;a href="http://www.google.co.jp/maps/place/36.223996,138.005207"&gt;(3)大嵩崎加圧所&lt;/A&gt;</t>
  </si>
  <si>
    <t>　&lt;a href="http://www.google.co.jp/maps/place/36.254145,137.960101"&gt;(4)岡田第１配水地&lt;/A&gt;</t>
  </si>
  <si>
    <t>　&lt;a href="http://www.google.co.jp/maps/place/36.254339,137.962247"&gt;(4)岡田第２配水地&lt;/A&gt;</t>
  </si>
  <si>
    <t>　&lt;a href="http://www.google.co.jp/maps/place/36.245271,137.956053"&gt;(4)岡田第１加圧所&lt;/A&gt;</t>
  </si>
  <si>
    <t>　&lt;a href="http://www.google.co.jp/maps/place/36.245231,137.955921"&gt;(4)岡田第２加圧所&lt;/A&gt;</t>
  </si>
  <si>
    <t>　&lt;a href="http://www.google.co.jp/maps/place/36.187947,137.840533"&gt;(波)男女沢第１浄水場&lt;/A&gt;</t>
  </si>
  <si>
    <t>　&lt;a href="http://www.google.co.jp/maps/place/36.188799,137.840669"&gt;(波)男女沢第２浄水場&lt;/A&gt;</t>
  </si>
  <si>
    <t>　&lt;a href="http://www.google.co.jp/maps/place/36.188334,137.840516"&gt;(波)男女沢配水地&lt;/A&gt;</t>
  </si>
  <si>
    <t>　&lt;a href="http://www.google.co.jp/maps/place/36.196706,137.855043"&gt;(波)男女沢低区配水地&lt;/A&gt;</t>
  </si>
  <si>
    <t>　&lt;a href="http://www.google.co.jp/maps/place/36.187519,137.840373"&gt;(波)男女沢浄水場分水井？？？&lt;/A&gt;</t>
  </si>
  <si>
    <t>　&lt;a href="http://www.google.co.jp/maps/place/36.237818,137.828059"&gt;(梓)小室浄水場(小室配水池)&lt;/A&gt;</t>
  </si>
  <si>
    <t>　&lt;a href="http://www.google.co.jp/maps/place/36.237818,137.828059"&gt;(梓)小室配水池&lt;/A&gt;</t>
  </si>
  <si>
    <t>　&lt;a href="http://www.google.co.jp/maps/place/36.240771,137.832702"&gt;(梓)小室低区配水地&lt;/A&gt;</t>
  </si>
  <si>
    <t>　&lt;a href="http://www.google.co.jp/maps/place/36.237768,137.829374"&gt;(梓)小室高区配水地&lt;/A&gt;</t>
  </si>
  <si>
    <t>　&lt;a href="http://www.google.co.jp/maps/place/36.235675,137.818045"&gt;(梓)小室砂防ダム放水施設&lt;/A&gt;</t>
  </si>
  <si>
    <t>　&lt;a href="http://www.google.co.jp/maps/place/36.238065,137.828402"&gt;(梓)小室高区加圧所&lt;/A&gt;</t>
  </si>
  <si>
    <t>　&lt;a href="http://www.google.co.jp/maps/place/36.235663,137.837576"&gt;(梓)小室減圧槽&lt;/A&gt;</t>
  </si>
  <si>
    <t>　&lt;a href="http://www.google.co.jp/maps/place/36.322871,138.038049"&gt;(四)太ノ田水源？？？&lt;/A&gt;</t>
  </si>
  <si>
    <t>　&lt;a href="http://www.google.co.jp/maps/place/36.322839,138.037995"&gt;(四)太ノ田浄水場&lt;/A&gt;</t>
  </si>
  <si>
    <t>　&lt;a href="http://www.google.co.jp/maps/place/36.322839,138.037995"&gt;(四)太ﾉ田浄水場・配水地&lt;/A&gt;</t>
  </si>
  <si>
    <t>　&lt;a href="http://www.google.co.jp/maps/place/36.316917,138.034721"&gt;(四)太ﾉ田低区配水地&lt;/A&gt;</t>
  </si>
  <si>
    <t>　&lt;a href="http://www.google.co.jp/maps/place/36.322033,138.037266"&gt;(四)太ノ田高区配水地配水流量計&lt;/A&gt;</t>
  </si>
  <si>
    <t>　&lt;a href="http://www.google.co.jp/maps/place/36.318508,138.035811"&gt;(四)太ﾉ田減圧槽&lt;/A&gt;</t>
  </si>
  <si>
    <t>　&lt;a href="http://www.google.co.jp/maps/place/36.149789,138.011231"&gt;(9)崖の湯配水地&lt;/A&gt;</t>
  </si>
  <si>
    <t>　&lt;a href="http://www.google.co.jp/maps/place/36.153203,138.002402"&gt;(9)崖の湯第１加圧所&lt;/A&gt;</t>
  </si>
  <si>
    <t>　&lt;a href="http://www.google.co.jp/maps/place/36.153096,138.008937"&gt;(9)崖の湯第２加圧所&lt;/A&gt;</t>
  </si>
  <si>
    <t>　&lt;a href="http://www.google.co.jp/maps/place/36.153096,138.008937"&gt;(9)崖の湯減圧槽&lt;/A&gt;</t>
  </si>
  <si>
    <t>　&lt;a href="http://www.google.co.jp/maps/place/36.363527,138.017349"&gt;(四)金井配水地&lt;/A&gt;</t>
  </si>
  <si>
    <t>　&lt;a href="http://www.google.co.jp/maps/place/36.355778,138.018038"&gt;(四)金井加圧所&lt;/A&gt;</t>
  </si>
  <si>
    <t>　&lt;a href="http://www.google.co.jp/maps/place/36.076784,137.685548"&gt;(奈)金原配水地&lt;/A&gt;</t>
  </si>
  <si>
    <t>　&lt;a href="http://www.google.co.jp/maps/place/36.079608,137.681354"&gt;(奈)金原減圧槽&lt;/A&gt;</t>
  </si>
  <si>
    <t>　&lt;a href="http://www.google.co.jp/maps/place/36.304994,138.024655"&gt;(四)金山第１水源？&lt;/A&gt;</t>
  </si>
  <si>
    <t>　&lt;a href="http://www.google.co.jp/maps/place/36.305523,138.024364"&gt;(四)金山第２水源&lt;/A&gt;</t>
  </si>
  <si>
    <t>　&lt;a href="http://www.google.co.jp/maps/place/36.305556,138.025142"&gt;(四)金山接合井*&lt;/A&gt;</t>
  </si>
  <si>
    <t>　&lt;a href="http://www.google.co.jp/maps/place/36.307757,138.026016"&gt;(四)金山高区配水地&lt;/A&gt;</t>
  </si>
  <si>
    <t>　&lt;a href="http://www.google.co.jp/maps/place/36.313101,138.018989"&gt;(四)金山低区配水地&lt;/A&gt;</t>
  </si>
  <si>
    <t>　&lt;a href="http://www.google.co.jp/maps/place/36.313601,138.018631"&gt;(四)金山低区配水地配水流量計&lt;/A&gt;</t>
  </si>
  <si>
    <t>　&lt;a href="http://www.google.co.jp/maps/place/36.196841,137.823106"&gt;(波)釜の沢水源取水堰堤？？？&lt;/A&gt;</t>
  </si>
  <si>
    <t>　&lt;a href="http://www.google.co.jp/maps/place/36.196841,137.823106"&gt;(波)釜の沢水源集水井&lt;/A&gt;</t>
  </si>
  <si>
    <t>　&lt;a href="http://www.google.co.jp/maps/place/36.195854,137.824469"&gt;(波)釜の沢水源分水井？？？&lt;/A&gt;</t>
  </si>
  <si>
    <t>　&lt;a href="http://www.google.co.jp/maps/place/36.264774,137.996883"&gt;(1)上浅間配水地&lt;/A&gt;</t>
  </si>
  <si>
    <t>　&lt;a href="http://www.google.co.jp/maps/place/36.265001,137.992959"&gt;(1)上浅間加圧所&lt;/A&gt;</t>
  </si>
  <si>
    <t>　&lt;a href="http://www.google.co.jp/maps/place/36.311393,137.987409"&gt;(四)刈谷原高区配水地&lt;/A&gt;</t>
  </si>
  <si>
    <t>　&lt;a href="http://www.google.co.jp/maps/place/36.312516,137.988083"&gt;(四)刈谷原低区配水地&lt;/A&gt;</t>
  </si>
  <si>
    <t>　&lt;a href="http://www.google.co.jp/maps/place/36.316546,137.989067"&gt;(四)刈谷原加圧所&lt;/A&gt;</t>
  </si>
  <si>
    <t>　&lt;a href="http://www.google.co.jp/maps/place/36.043283,137.649996"&gt;(奈)川浦配水地&lt;/A&gt;</t>
  </si>
  <si>
    <t>　&lt;a href="http://www.google.co.jp/maps/place/36.046384,137.650205"&gt;(奈)川浦水源&lt;/A&gt;</t>
  </si>
  <si>
    <t>　&lt;a href="http://www.google.co.jp/maps/place/36.044913,137.650259"&gt;(奈)川浦接合井&lt;/A&gt;</t>
  </si>
  <si>
    <t>　&lt;a href="http://www.google.co.jp/maps/place/36.042222,137.648662"&gt;(奈)川浦滅菌室&lt;/A&gt;</t>
  </si>
  <si>
    <t>　&lt;a href="http://www.google.co.jp/maps/place/36.185347,137.910993"&gt;(7)神林配水地&lt;/A&gt;</t>
  </si>
  <si>
    <t>　&lt;a href="http://www.google.co.jp/maps/place/36.186478,137.911566"&gt;(7)神林第１水源地&lt;/A&gt;</t>
  </si>
  <si>
    <t>　&lt;a href="http://www.google.co.jp/maps/place/36.184871,137.910032"&gt;(7)神林第２水源地&lt;/A&gt;</t>
  </si>
  <si>
    <t>　&lt;a href="http://www.google.co.jp/maps/place/36.182269,137.909427"&gt;(7)神林第４水源地&lt;/A&gt;</t>
  </si>
  <si>
    <t>　&lt;a href="http://www.google.co.jp/maps/place/36.186273,137.911688"&gt;(7)神林流入弁&lt;/A&gt;</t>
  </si>
  <si>
    <t>　&lt;a href="http://www.google.co.jp/maps/place/36.186273,137.911688"&gt;(7)神林連絡弁&lt;/A&gt;</t>
  </si>
  <si>
    <t>　&lt;a href="http://www.google.co.jp/maps/place/36.185554,137.913983"&gt;(7)神林川東加圧所&lt;/A&gt;</t>
  </si>
  <si>
    <t>　&lt;a href="http://www.google.co.jp/maps/place/36.185536,137.914052"&gt;(7)神林川東流量調整所&lt;/A&gt;</t>
  </si>
  <si>
    <t>　&lt;a href="http://www.google.co.jp/maps/place/36.200609,137.932226"&gt;(7)神林下神流量測定所&lt;/A&gt;</t>
  </si>
  <si>
    <t>　&lt;a href="http://www.google.co.jp/maps/place/36.216934,137.885636"&gt;(波)管末浄化センター&lt;/A&gt;</t>
  </si>
  <si>
    <t>　&lt;a href="http://www.google.co.jp/maps/place/36.049886,137.713852"&gt;(奈)木曽路原浄水場（配水池）&lt;/A&gt;</t>
  </si>
  <si>
    <t>　&lt;a href="http://www.google.co.jp/maps/place/36.047697,137.704953"&gt;(奈)木曽路原減圧槽&lt;/A&gt;</t>
  </si>
  <si>
    <t>　&lt;a href="http://www.google.co.jp/maps/place/36.224062,137.850579"&gt;(梓)北条配水地&lt;/A&gt;</t>
  </si>
  <si>
    <t>　&lt;a href="http://www.google.co.jp/maps/place/36.237047,137.955884"&gt;(5)北松本観測所&lt;/A&gt;</t>
  </si>
  <si>
    <t>　&lt;a href="http://www.google.co.jp/maps/place/36.243737,137.957749"&gt;(4)義民館観測所&lt;/A&gt;</t>
  </si>
  <si>
    <t>　&lt;a href="http://www.google.co.jp/maps/place/36.229786,138.029174"&gt;(3)桐原配水地&lt;/A&gt;</t>
  </si>
  <si>
    <t>　&lt;a href="http://www.google.co.jp/maps/place/36.233921,138.014946"&gt;(3)桐原加圧所&lt;/A&gt;</t>
  </si>
  <si>
    <t>　&lt;a href="http://www.google.co.jp/maps/place/36.218765,137.832151"&gt;(梓)金松寺山水源取水堰堤･集水井&lt;/A&gt;</t>
  </si>
  <si>
    <t>　&lt;a href="http://www.google.co.jp/maps/place/36.218765,137.832151"&gt;(梓)金松寺山水源取水井&lt;/A&gt;</t>
  </si>
  <si>
    <t>　&lt;a href="http://www.google.co.jp/maps/place/36.216355,137.835983"&gt;(梓)金松寺浄水場&lt;/A&gt;</t>
  </si>
  <si>
    <t>　&lt;a href="http://www.google.co.jp/maps/place/36.216355,137.835983"&gt;(梓)金松寺配水池&lt;/A&gt;</t>
  </si>
  <si>
    <t>　&lt;a href="http://www.google.co.jp/maps/place/36.184338,137.815204"&gt;(波)栗谷俣沢水源取水堰堤･集水井&lt;/A&gt;</t>
  </si>
  <si>
    <t>　&lt;a href="http://www.google.co.jp/maps/place/36.188997,137.830825"&gt;(波)栗谷俣沢水源小萩接合井&lt;/A&gt;</t>
  </si>
  <si>
    <t>　&lt;a href="http://www.google.co.jp/maps/place/36.179671,137.794421"&gt;(波)黒川･－の沢･二の沢水源接合井&lt;/A&gt;</t>
  </si>
  <si>
    <t>　&lt;a href="http://www.google.co.jp/maps/place/36.166954,137.791663"&gt;(波)黒川水源取水堰堤&lt;/A&gt;</t>
  </si>
  <si>
    <t>　&lt;a href="http://www.google.co.jp/maps/place/36.196254,137.825164"&gt;(梓)花見浄水場&lt;/A&gt;</t>
  </si>
  <si>
    <t>　&lt;a href="http://www.google.co.jp/maps/place/36.196548,137.825339"&gt;(梓)花見浄水場(花見高区加圧所)&lt;/A&gt;</t>
  </si>
  <si>
    <t>　&lt;a href="http://www.google.co.jp/maps/place/36.196793,137.824355"&gt;(梓)花見高区配水地&lt;/A&gt;</t>
  </si>
  <si>
    <t>　&lt;a href="http://www.google.co.jp/maps/place/36.231518,137.975551"&gt;(4)源地水源地&lt;/A&gt;</t>
  </si>
  <si>
    <t>　&lt;a href="http://www.google.co.jp/maps/place/36.177602,137.972614"&gt;(8)小池流量調整所&lt;/A&gt;</t>
  </si>
  <si>
    <t>　&lt;a href="http://www.google.co.jp/maps/place/36.174131,137.969284"&gt;(8)小池観測所&lt;/A&gt;</t>
  </si>
  <si>
    <t>　&lt;a href="http://www.google.co.jp/maps/place/36.351113,138.004258"&gt;(四)小岩井配水地&lt;/A&gt;</t>
  </si>
  <si>
    <t>　&lt;a href="http://www.google.co.jp/maps/place/36.351113,138.004258"&gt;(四)小岩井加圧所&lt;/A&gt;</t>
  </si>
  <si>
    <t>　&lt;a href="http://www.google.co.jp/maps/place/36.332144,138.039995"&gt;(四)小胡桃第２水源？？？&lt;/A&gt;</t>
  </si>
  <si>
    <t>　&lt;a href="http://www.google.co.jp/maps/place/36.333091,138.033249"&gt;(四)小胡桃浄水場・配水地&lt;/A&gt;</t>
  </si>
  <si>
    <t>　&lt;a href="http://www.google.co.jp/maps/place/36.333091,138.033249"&gt;(四)小胡桃配水地配水流量計&lt;/A&gt;</t>
  </si>
  <si>
    <t>　&lt;a href="http://www.google.co.jp/maps/place/36.344084,138.029172"&gt;(四)小胡桃第１加圧所&lt;/A&gt;</t>
  </si>
  <si>
    <t>　&lt;a href="http://www.google.co.jp/maps/place/36.335069,138.029915"&gt;(四)小胡桃第２加圧所&lt;/A&gt;</t>
  </si>
  <si>
    <t>　&lt;a href="http://www.google.co.jp/maps/place/36.088956,137.651868"&gt;(奈)小黒川接合井&lt;/A&gt;</t>
  </si>
  <si>
    <t>　&lt;a href="http://www.google.co.jp/maps/place/36.230196,137.940071"&gt;(5)小柴流量調整所&lt;/A&gt;</t>
  </si>
  <si>
    <t>　&lt;a href="http://www.google.co.jp/maps/place/36.233758,137.934003"&gt;(6)小柴流量測定所&lt;/A&gt;</t>
  </si>
  <si>
    <t>　&lt;a href="http://www.google.co.jp/maps/place/36.263584,138.017968"&gt;(1)小寺尾第１減圧槽&lt;/A&gt;</t>
  </si>
  <si>
    <t>　&lt;a href="http://www.google.co.jp/maps/place/36.266842,138.019054"&gt;(1)小寺尾第２減圧槽&lt;/A&gt;</t>
  </si>
  <si>
    <t>　&lt;a href="http://www.google.co.jp/maps/place/36.269128,138.020354"&gt;(1)小寺尾第３減圧槽&lt;/A&gt;</t>
  </si>
  <si>
    <t>　&lt;a href="http://www.google.co.jp/maps/place/36.273939,138.021617"&gt;(1)小寺尾第４減圧槽&lt;/A&gt;</t>
  </si>
  <si>
    <t>　&lt;a href="http://www.google.co.jp/maps/place/36.173534,137.988105"&gt;(8)寿配水地&lt;/A&gt;</t>
  </si>
  <si>
    <t>　&lt;a href="http://www.google.co.jp/maps/place/36.177636,137.972598"&gt;(8)寿加圧所&lt;/A&gt;</t>
  </si>
  <si>
    <t>　&lt;a href="http://www.google.co.jp/maps/place/36.173856,137.988164"&gt;(8)寿流量調整所&lt;/A&gt;</t>
  </si>
  <si>
    <t>　&lt;a href="http://www.google.co.jp/maps/place/36.089826,137.654814"&gt;(奈)駒ヶ原浄水場&lt;/A&gt;</t>
  </si>
  <si>
    <t>　&lt;a href="http://www.google.co.jp/maps/place/36.087701,137.646301"&gt;(奈)駒ヶ原（小黒川）水源&lt;/A&gt;</t>
  </si>
  <si>
    <t>　&lt;a href="http://www.google.co.jp/maps/place/36.091735,137.659515"&gt;(奈)駒ヶ原減圧槽&lt;/A&gt;</t>
  </si>
  <si>
    <t>　&lt;a href="http://www.google.co.jp/maps/place/36.229929,137.913353"&gt;()小宮水源地&lt;/A&gt;</t>
  </si>
  <si>
    <t>　&lt;a href="http://www.google.co.jp/maps/place/36.185141,137.957889"&gt;(8)小屋第２観測所&lt;/A&gt;</t>
  </si>
  <si>
    <t>　&lt;a href="http://www.google.co.jp/maps/place/36.179103,137.956779"&gt;(8)小屋観測所&lt;/A&gt;</t>
  </si>
  <si>
    <t>　&lt;a href="http://www.google.co.jp/maps/place/36.345971,137.977478"&gt;(四)斉田原配水地&lt;/A&gt;</t>
  </si>
  <si>
    <t>　&lt;a href="http://www.google.co.jp/maps/place/36.350391,137.985311"&gt;(四)斉田原加圧所&lt;/A&gt;</t>
  </si>
  <si>
    <t>　&lt;a href="http://www.google.co.jp/maps/place/36.270673,137.949561"&gt;(5)坂下配水地&lt;/A&gt;</t>
  </si>
  <si>
    <t>　&lt;a href="http://www.google.co.jp/maps/place/36.271318,137.947188"&gt;(5)坂下加圧所&lt;/A&gt;</t>
  </si>
  <si>
    <t>　&lt;a href="http://www.google.co.jp/maps/place/36.180788,137.802331"&gt;(波)鷲沢浄水場&lt;/A&gt;</t>
  </si>
  <si>
    <t>　&lt;a href="http://www.google.co.jp/maps/place/36.175708,137.805923"&gt;(波)鷲沢水源取水堰堤･集水井？？？&lt;/A&gt;</t>
  </si>
  <si>
    <t>　&lt;a href="http://www.google.co.jp/maps/place/36.177373,137.805028"&gt;(波)鷲沢水源第１接合井？？？&lt;/A&gt;</t>
  </si>
  <si>
    <t>　&lt;a href="http://www.google.co.jp/maps/place/36.179798,137.803325"&gt;(波)鷲沢水源第２接合井？？？&lt;/A&gt;</t>
  </si>
  <si>
    <t>　&lt;a href="http://www.google.co.jp/maps/place/36.180226,137.802817"&gt;(波)鷲沢水源第３接合井？？？&lt;/A&gt;</t>
  </si>
  <si>
    <t>　&lt;a href="http://www.google.co.jp/maps/place/36.149278,137.930785"&gt;(7)笹賀第１水源地&lt;/A&gt;</t>
  </si>
  <si>
    <t>　&lt;a href="http://www.google.co.jp/maps/place/36.169444,137.918771"&gt;(7)笹賀第２水源地&lt;/A&gt;</t>
  </si>
  <si>
    <t>　&lt;a href="http://www.google.co.jp/maps/place/36.149178,137.930703"&gt;(7)笹賀観測所&lt;/A&gt;</t>
  </si>
  <si>
    <t>　&lt;a href="http://www.google.co.jp/maps/place/36.201679,137.985888"&gt;(4)サザン並柳配水地&lt;/A&gt;</t>
  </si>
  <si>
    <t>　&lt;a href="http://www.google.co.jp/maps/place/36.201782,137.982949"&gt;(4)サザン並柳加圧所&lt;/A&gt;</t>
  </si>
  <si>
    <t>　&lt;a href="http://www.google.co.jp/maps/place/36.175096,137.642691"&gt;(安)沢渡配水地&lt;/A&gt;</t>
  </si>
  <si>
    <t>　&lt;a href="http://www.google.co.jp/maps/place/36.208605,138.109012"&gt;(10)三城浄水場&lt;/A&gt;</t>
  </si>
  <si>
    <t>　&lt;a href="http://www.google.co.jp/maps/place/36.210524,138.116908"&gt;(10)三城水源地&lt;/A&gt;</t>
  </si>
  <si>
    <t>　&lt;a href="http://www.google.co.jp/maps/place/36.206036,138.102161"&gt;(10)三城加圧所&lt;/A&gt;</t>
  </si>
  <si>
    <t>　&lt;a href="http://www.google.co.jp/maps/place/36.208255,138.110891"&gt;(10)三城原水減圧槽&lt;/A&gt;</t>
  </si>
  <si>
    <t>　&lt;a href="http://www.google.co.jp/maps/place/36.207322,138.112827"&gt;(10)三城原水調整槽&lt;/A&gt;</t>
  </si>
  <si>
    <t>　&lt;a href="http://www.google.co.jp/maps/place/36.211021,138.105301"&gt;(10)三城第１減圧槽&lt;/A&gt;</t>
  </si>
  <si>
    <t>　&lt;a href="http://www.google.co.jp/maps/place/36.210738,138.098421"&gt;(10)三城第２減圧槽&lt;/A&gt;</t>
  </si>
  <si>
    <t>　&lt;a href="http://www.google.co.jp/maps/place/36.289007,138.008444"&gt;()三稲配水地&lt;/A&gt;</t>
  </si>
  <si>
    <t>　&lt;a href="http://www.google.co.jp/maps/place/36.268236,137.959528"&gt;(1)塩倉配水地&lt;/A&gt;</t>
  </si>
  <si>
    <t>　&lt;a href="http://www.google.co.jp/maps/place/36.262902,137.960963"&gt;(1)塩倉加圧所&lt;/A&gt;</t>
  </si>
  <si>
    <t>　&lt;a href="http://www.google.co.jp/maps/place/36.333096,137.957257"&gt;(四)執田光配水地&lt;/A&gt;</t>
  </si>
  <si>
    <t>　&lt;a href="http://www.google.co.jp/maps/place/36.337617,137.961695"&gt;(四)執田光加圧所&lt;/A&gt;</t>
  </si>
  <si>
    <t>　&lt;a href="http://www.google.co.jp/maps/place/36.243109,137.949182"&gt;(5)島内第１水源地&lt;/A&gt;</t>
  </si>
  <si>
    <t>　&lt;a href="http://www.google.co.jp/maps/place/36.240344,137.950885"&gt;(4)島内第２水源地&lt;/A&gt;</t>
  </si>
  <si>
    <t>　&lt;a href="http://www.google.co.jp/maps/place/36.181415,137.782166"&gt;(安)島々浄水場&lt;/A&gt;</t>
  </si>
  <si>
    <t>　&lt;a href="http://www.google.co.jp/maps/place/36.209068,137.935187"&gt;(5)島立南栗流量測定所&lt;/A&gt;</t>
  </si>
  <si>
    <t>　&lt;a href="http://www.google.co.jp/maps/place/36.237041,137.980235"&gt;(4)清水観測所&lt;/A&gt;</t>
  </si>
  <si>
    <t>　&lt;a href="http://www.google.co.jp/maps/place/36.245573,137.995702"&gt;(3)下金井流量調整所&lt;/A&gt;</t>
  </si>
  <si>
    <t>　&lt;a href="http://www.google.co.jp/maps/place/36.192879,137.945269"&gt;(6)下二子流量調整所&lt;/A&gt;</t>
  </si>
  <si>
    <t>　&lt;a href="http://www.google.co.jp/maps/place/36.257903,137.987509"&gt;(2)市野球場観測所&lt;/A&gt;</t>
  </si>
  <si>
    <t>　&lt;a href="http://www.google.co.jp/maps/place/36.328808,137.964331"&gt;(四)十二配水地&lt;/A&gt;</t>
  </si>
  <si>
    <t>　&lt;a href="http://www.google.co.jp/maps/place/36.076693,137.699766"&gt;(奈)正沢配水地&lt;/A&gt;</t>
  </si>
  <si>
    <t>　&lt;a href="http://www.google.co.jp/maps/place/36.076531,137.713003"&gt;(奈)正沢水源&lt;/A&gt;</t>
  </si>
  <si>
    <t>　&lt;a href="http://www.google.co.jp/maps/place/36.245863,137.955614"&gt;(4)城山配水地&lt;/A&gt;</t>
  </si>
  <si>
    <t>　&lt;a href="http://www.google.co.jp/maps/place/36.245901,137.955737"&gt;(4)城山流量調整所&lt;/A&gt;</t>
  </si>
  <si>
    <t>　&lt;a href="http://www.google.co.jp/maps/place/36.243884,137.955332"&gt;(4)城山加圧所&lt;/A&gt;</t>
  </si>
  <si>
    <t>　&lt;a href="http://www.google.co.jp/maps/place/36.245113,137.956824"&gt;(4)城山流入弁＊&lt;/A&gt;</t>
  </si>
  <si>
    <t>　&lt;a href="http://www.google.co.jp/maps/place/36.245296,137.955244"&gt;(4)城山水質測定所&lt;/A&gt;</t>
  </si>
  <si>
    <t>　&lt;a href="http://www.google.co.jp/maps/place/36.234914,137.959779"&gt;()白板観測所&lt;/A&gt;</t>
  </si>
  <si>
    <t>　&lt;a href="http://www.google.co.jp/maps/place/36.243512,137.973483"&gt;(4)新町観測所&lt;/A&gt;</t>
  </si>
  <si>
    <t>　&lt;a href="http://www.google.co.jp/maps/place/36.119367,137.614775"&gt;(安)鈴蘭配水地&lt;/A&gt;</t>
  </si>
  <si>
    <t>　&lt;a href="http://www.google.co.jp/maps/place/36.174556,138.017394"&gt;(9)千石配水地&lt;/A&gt;</t>
  </si>
  <si>
    <t>　&lt;a href="http://www.google.co.jp/maps/place/36.172091,138.003311"&gt;(9)千石第１加圧所&lt;/A&gt;</t>
  </si>
  <si>
    <t>　&lt;a href="http://www.google.co.jp/maps/place/36.174816,138.009164"&gt;(9)千石第２加圧所？&lt;/A&gt;</t>
  </si>
  <si>
    <t>　&lt;a href="http://www.google.co.jp/maps/place/36.175955,138.007325"&gt;(9)千石第１減圧槽&lt;/A&gt;</t>
  </si>
  <si>
    <t>　&lt;a href="http://www.google.co.jp/maps/place/36.183673,138.011937"&gt;(9)千石第２減圧槽&lt;/A&gt;</t>
  </si>
  <si>
    <t>　&lt;a href="http://www.google.co.jp/maps/place/36.181764,138.003615"&gt;(9)千石第３減圧槽？&lt;/A&gt;</t>
  </si>
  <si>
    <t>　&lt;a href="http://www.google.co.jp/maps/place/36.225941,138.044224"&gt;(3)千手配水地&lt;/A&gt;</t>
  </si>
  <si>
    <t>　&lt;a href="http://www.google.co.jp/maps/place/36.223861,138.044034"&gt;(3)千手加圧所&lt;/A&gt;</t>
  </si>
  <si>
    <t>　&lt;a href="http://www.google.co.jp/maps/place/36.117802,137.930311"&gt;()宗賀計量器室&lt;/A&gt;</t>
  </si>
  <si>
    <t>　&lt;a href="http://www.google.co.jp/maps/place/36.059074,137.689763"&gt;(奈)曽倉配水地&lt;/A&gt;</t>
  </si>
  <si>
    <t>　&lt;a href="http://www.google.co.jp/maps/place/36.199175,137.817982"&gt;(波)樽沢水源取水堰堤･集水井？？？&lt;/A&gt;</t>
  </si>
  <si>
    <t>　&lt;a href="http://www.google.co.jp/maps/place/36.199175,137.817982"&gt;(波)樽沢水源集水井&lt;/A&gt;</t>
  </si>
  <si>
    <t>　&lt;a href="http://www.google.co.jp/maps/place/36.359437,137.998916"&gt;(四)知見寺配水地&lt;/A&gt;</t>
  </si>
  <si>
    <t>　&lt;a href="http://www.google.co.jp/maps/place/36.354017,137.997417"&gt;(四)知見寺加圧所&lt;/A&gt;</t>
  </si>
  <si>
    <t>　&lt;a href="http://www.google.co.jp/maps/place/36.171994,137.642465"&gt;()茶嵐中継局&lt;/A&gt;</t>
  </si>
  <si>
    <t>　&lt;a href="http://www.google.co.jp/maps/place/36.267377,137.987709"&gt;(1)茶臼山配水地&lt;/A&gt;</t>
  </si>
  <si>
    <t>　&lt;a href="http://www.google.co.jp/maps/place/36.172709,137.842309"&gt;(波)中下原浄水場&lt;/A&gt;</t>
  </si>
  <si>
    <t>　&lt;a href="http://www.google.co.jp/maps/place/36.173242,137.846736"&gt;(波)中下原減圧槽&lt;/A&gt;</t>
  </si>
  <si>
    <t>　&lt;a href="http://www.google.co.jp/maps/place/36.196288,137.824822"&gt;()中信平左岸幹線水路花見揚水施設&lt;/A&gt;</t>
  </si>
  <si>
    <t>　&lt;a href="http://www.google.co.jp/maps/place/36.301941,138.046597"&gt;(四)月沢水源？？？&lt;/A&gt;</t>
  </si>
  <si>
    <t>　&lt;a href="http://www.google.co.jp/maps/place/36.308376,138.041145"&gt;(四)月沢・金山浄水場&lt;/A&gt;</t>
  </si>
  <si>
    <t>　&lt;a href="http://www.google.co.jp/maps/place/36.177582,137.972672"&gt;(8)豊丘観測所&lt;/A&gt;</t>
  </si>
  <si>
    <t>　&lt;a href="http://www.google.co.jp/maps/place/36.362669,137.973919"&gt;(四)中北山配水地&lt;/A&gt;</t>
  </si>
  <si>
    <t>　&lt;a href="http://www.google.co.jp/maps/place/36.355551,137.979296"&gt;(四)中北山加圧所&lt;/A&gt;</t>
  </si>
  <si>
    <t>　&lt;a href="http://www.google.co.jp/maps/place/36.172499,137.841337"&gt;(波)中沢水源接合井？？？&lt;/A&gt;</t>
  </si>
  <si>
    <t>　&lt;a href="http://www.google.co.jp/maps/place/36.178766,137.847956"&gt;(波)中沢第１配水地&lt;/A&gt;</t>
  </si>
  <si>
    <t>　&lt;a href="http://www.google.co.jp/maps/place/36.179408,137.848659"&gt;(波)中沢第２配水地&lt;/A&gt;</t>
  </si>
  <si>
    <t>　&lt;a href="http://www.google.co.jp/maps/place/36.187563,137.849912"&gt;(波)中沢加圧所&lt;/A&gt;</t>
  </si>
  <si>
    <t>　&lt;a href="http://www.google.co.jp/maps/place/36.171994,137.839654"&gt;(波)中沢水源取水堰堤&lt;/A&gt;</t>
  </si>
  <si>
    <t>　&lt;a href="http://www.google.co.jp/maps/place/36.227093,137.979353"&gt;(4)中林観測所&lt;/A&gt;</t>
  </si>
  <si>
    <t>　&lt;a href="http://www.google.co.jp/maps/place/36.222206,138.041144"&gt;(3)中村第１配水地&lt;/A&gt;</t>
  </si>
  <si>
    <t>　&lt;a href="http://www.google.co.jp/maps/place/36.224544,138.044503"&gt;(3)中村第２配水地&lt;/A&gt;</t>
  </si>
  <si>
    <t>　&lt;a href="http://www.google.co.jp/maps/place/36.224549,138.034055"&gt;(3)中村第１加圧所&lt;/A&gt;</t>
  </si>
  <si>
    <t>　&lt;a href="http://www.google.co.jp/maps/place/36.222158,138.041178"&gt;(3)中村第２加圧所&lt;/A&gt;</t>
  </si>
  <si>
    <t>　&lt;a href="http://www.google.co.jp/maps/place/36.172058,138.003369"&gt;(9)中山配水地&lt;/A&gt;</t>
  </si>
  <si>
    <t>　&lt;a href="http://www.google.co.jp/maps/place/36.171741,137.998043"&gt;(9)中山加圧所&lt;/A&gt;</t>
  </si>
  <si>
    <t>　&lt;a href="http://www.google.co.jp/maps/place/36.174036,137.998984"&gt;(9)中山台減圧槽&lt;/A&gt;</t>
  </si>
  <si>
    <t>　&lt;a href="http://www.google.co.jp/maps/place/36.231589,137.955771"&gt;(5)渚流量測定所&lt;/A&gt;</t>
  </si>
  <si>
    <t>　&lt;a href="http://www.google.co.jp/maps/place/36.310556,137.999629"&gt;(四)七嵐配水地&lt;/A&gt;</t>
  </si>
  <si>
    <t>　&lt;a href="http://www.google.co.jp/maps/place/36.312203,138.001362"&gt;(四)七嵐加圧所&lt;/A&gt;</t>
  </si>
  <si>
    <t>　&lt;a href="http://www.google.co.jp/maps/place/36.206077,137.983842"&gt;(4)並柳第１配水地&lt;/A&gt;</t>
  </si>
  <si>
    <t>　&lt;a href="http://www.google.co.jp/maps/place/36.204379,137.983836"&gt;(6)並柳第２配水地&lt;/A&gt;</t>
  </si>
  <si>
    <t>　&lt;a href="http://www.google.co.jp/maps/place/36.206115,137.983726"&gt;(4)並柳連絡弁&lt;/A&gt;</t>
  </si>
  <si>
    <t>　&lt;a href="http://www.google.co.jp/maps/place/36.205517,137.982354"&gt;(6)並柳流量計測所&lt;/A&gt;</t>
  </si>
  <si>
    <t>　&lt;a href="http://www.google.co.jp/maps/place/36.209708,137.974117"&gt;(4)並柳水源地&lt;/A&gt;</t>
  </si>
  <si>
    <t>　&lt;a href="http://www.google.co.jp/maps/place/36.123327,137.634805"&gt;(安)楢ノ木配水地&lt;/A&gt;</t>
  </si>
  <si>
    <t>　&lt;a href="http://www.google.co.jp/maps/place/36.239534,137.985721"&gt;()南郷第１水源地&lt;/A&gt;</t>
  </si>
  <si>
    <t>　&lt;a href="http://www.google.co.jp/maps/place/36.238857,137.988129"&gt;()南郷第２水源地&lt;/A&gt;</t>
  </si>
  <si>
    <t>　&lt;a href="http://www.google.co.jp/maps/place/36.212438,137.904333"&gt;(7)新村流量測定所&lt;/A&gt;</t>
  </si>
  <si>
    <t>　&lt;a href="http://www.google.co.jp/maps/place/36.215927,137.905389"&gt;(7)新村観測所&lt;/A&gt;</t>
  </si>
  <si>
    <t>　&lt;a href="http://www.google.co.jp/maps/place/36.360644,137.965659"&gt;(四)西北山配水地&lt;/A&gt;</t>
  </si>
  <si>
    <t>　&lt;a href="http://www.google.co.jp/maps/place/36.239145,138.024313"&gt;(3)西桐原配水地&lt;/A&gt;</t>
  </si>
  <si>
    <t>　&lt;a href="http://www.google.co.jp/maps/place/36.232434,138.019186"&gt;(3)西桐原第１加圧所&lt;/A&gt;</t>
  </si>
  <si>
    <t>　&lt;a href="http://www.google.co.jp/maps/place/36.236201,138.022197"&gt;(3)西桐原第２加圧所&lt;/A&gt;</t>
  </si>
  <si>
    <t>　&lt;a href="http://www.google.co.jp/maps/place/36.216224,137.835068"&gt;(奈)二竜沢水源堰堤&lt;/A&gt;</t>
  </si>
  <si>
    <t>　&lt;a href="http://www.google.co.jp/maps/place/36.168206,137.792696"&gt;(波)二の沢水源取水堰堤･集水井&lt;/A&gt;</t>
  </si>
  <si>
    <t>　&lt;a href="http://www.google.co.jp/maps/place/36.051404,137.659979"&gt;(奈)二ノ沢水源&lt;/A&gt;</t>
  </si>
  <si>
    <t>　&lt;a href="http://www.google.co.jp/maps/place/36.049854,137.661577"&gt;(奈)二ノ沢接合井&lt;/A&gt;</t>
  </si>
  <si>
    <t>　&lt;a href="http://www.google.co.jp/maps/place/36.123191,137.716831"&gt;(奈)入山浄水場&lt;/A&gt;</t>
  </si>
  <si>
    <t>　&lt;a href="http://www.google.co.jp/maps/place/36.125963,137.718043"&gt;(奈)入山配水地&lt;/A&gt;</t>
  </si>
  <si>
    <t>　&lt;a href="http://www.google.co.jp/maps/place/36.216015,137.835411"&gt;(梓)二竜沢水源取水井&lt;/A&gt;</t>
  </si>
  <si>
    <t>　&lt;a href="http://www.google.co.jp/maps/place/36.114786,137.599807"&gt;(安)乗鞍第１水源&lt;/A&gt;</t>
  </si>
  <si>
    <t>　&lt;a href="http://www.google.co.jp/maps/place/36.120319,137.609154"&gt;(安)乗鞍第２水源&lt;/A&gt;</t>
  </si>
  <si>
    <t>　&lt;a href="http://www.google.co.jp/maps/place/36.119219,137.606879"&gt;(安)乗鞍第１水源接合井&lt;/A&gt;</t>
  </si>
  <si>
    <t>　&lt;a href="http://www.google.co.jp/maps/place/36.247651,137.974577"&gt;(4)萩町観測所&lt;/A&gt;</t>
  </si>
  <si>
    <t>　&lt;a href="http://www.google.co.jp/maps/place/36.221063,138.014267"&gt;(3)橋倉配水地&lt;/A&gt;</t>
  </si>
  <si>
    <t>　&lt;a href="http://www.google.co.jp/maps/place/36.225417,138.016766"&gt;(3)橋倉加圧所&lt;/A&gt;</t>
  </si>
  <si>
    <t>　&lt;a href="http://www.google.co.jp/maps/place/36.218792,138.054014"&gt;(3)原配水所&lt;/A&gt;</t>
  </si>
  <si>
    <t>　&lt;a href="http://www.google.co.jp/maps/place/36.218646,138.049289"&gt;(3)原加圧所&lt;/A&gt;</t>
  </si>
  <si>
    <t>　&lt;a href="http://www.google.co.jp/maps/place/36.367371,138.031645"&gt;(四)原山高区配水地&lt;/A&gt;</t>
  </si>
  <si>
    <t>　&lt;a href="http://www.google.co.jp/maps/place/36.363804,138.027805"&gt;(四)原山低区配水地&lt;/A&gt;</t>
  </si>
  <si>
    <t>　&lt;a href="http://www.google.co.jp/maps/place/36.365751,138.030294"&gt;(四)原山加圧所&lt;/A&gt;</t>
  </si>
  <si>
    <t>　&lt;a href="http://www.google.co.jp/maps/place/36.123498,137.623623"&gt;(安)番所水源&lt;/A&gt;</t>
  </si>
  <si>
    <t>　&lt;a href="http://www.google.co.jp/maps/place/36.356897,138.042402"&gt;(四)番場配水地&lt;/A&gt;</t>
  </si>
  <si>
    <t>　&lt;a href="http://www.google.co.jp/maps/place/36.356294,138.038309"&gt;(四)番場加圧所&lt;/A&gt;</t>
  </si>
  <si>
    <t>　&lt;a href="http://www.google.co.jp/maps/place/36.272893,137.943218"&gt;(5)平瀬水質測定所&lt;/A&gt;</t>
  </si>
  <si>
    <t>　&lt;a href="http://www.google.co.jp/maps/place/36.121795,137.716106"&gt;(奈)深沢水源&lt;/A&gt;</t>
  </si>
  <si>
    <t>　&lt;a href="http://www.google.co.jp/maps/place/36.246393,138.009345"&gt;(3)藤井配水地&lt;/A&gt;</t>
  </si>
  <si>
    <t>　&lt;a href="http://www.google.co.jp/maps/place/36.244764,138.007745"&gt;(3)藤井第２加圧所&lt;/A&gt;</t>
  </si>
  <si>
    <t>　&lt;a href="http://www.google.co.jp/maps/place/36.244764,138.007745"&gt;(3)藤井減圧槽&lt;/A&gt;</t>
  </si>
  <si>
    <t>　&lt;a href="http://www.google.co.jp/maps/place/36.247403,138.010152"&gt;(3)藤井沢配水地&lt;/A&gt;</t>
  </si>
  <si>
    <t>　&lt;a href="http://www.google.co.jp/maps/place/36.246393,138.009345"&gt;(3)藤井沢加圧所&lt;/A&gt;</t>
  </si>
  <si>
    <t>　&lt;a href="http://www.google.co.jp/maps/place/36.245573,137.995702"&gt;(3)藤井沢加圧所&lt;/A&gt;</t>
  </si>
  <si>
    <t>　&lt;a href="http://www.google.co.jp/maps/place/36.250014,137.955213"&gt;(4)放光寺配水地&lt;/A&gt;</t>
  </si>
  <si>
    <t>　&lt;a href="http://www.google.co.jp/maps/place/36.368368,137.997488"&gt;(四)細原配水地&lt;/A&gt;</t>
  </si>
  <si>
    <t>　&lt;a href="http://www.google.co.jp/maps/place/36.364884,137.996096"&gt;(四)細原加圧所&lt;/A&gt;</t>
  </si>
  <si>
    <t>　&lt;a href="http://www.google.co.jp/maps/place/36.047638,137.663008"&gt;(奈)保平浄水場&lt;/A&gt;</t>
  </si>
  <si>
    <t>　&lt;a href="http://www.google.co.jp/maps/place/36.279401,137.992848"&gt;(1)洞配水地&lt;/A&gt;</t>
  </si>
  <si>
    <t>　&lt;a href="http://www.google.co.jp/maps/place/36.280271,137.986108"&gt;(1)洞加圧所&lt;/A&gt;</t>
  </si>
  <si>
    <t>　&lt;a href="http://www.google.co.jp/maps/place/36.364924,137.995976"&gt;(四)本町配水地&lt;/A&gt;</t>
  </si>
  <si>
    <t>　&lt;a href="http://www.google.co.jp/maps/place/36.353231,137.991041"&gt;(四)本町加圧所&lt;/A&gt;</t>
  </si>
  <si>
    <t>　&lt;a href="http://www.google.co.jp/maps/place/36.184052,137.774305"&gt;(安)前樽沢水源&lt;/A&gt;</t>
  </si>
  <si>
    <t>　&lt;a href="http://www.google.co.jp/maps/place/36.184052,137.774305"&gt;(安)前樽沢貯水槽&lt;/A&gt;</t>
  </si>
  <si>
    <t>　&lt;a href="http://www.google.co.jp/maps/place/36.161901,138.006028"&gt;(9)牧ﾉ内配水地&lt;/A&gt;</t>
  </si>
  <si>
    <t>　&lt;a href="http://www.google.co.jp/maps/place/36.170513,137.998842"&gt;(9)牧ﾉ内第１加圧所&lt;/A&gt;</t>
  </si>
  <si>
    <t>　&lt;a href="http://www.google.co.jp/maps/place/36.165548,138.003118"&gt;(9)牧ﾉ内第２加圧所&lt;/A&gt;</t>
  </si>
  <si>
    <t>　&lt;a href="http://www.google.co.jp/maps/place/36.165548,138.003118"&gt;(9)牧ノ内減圧槽&lt;/A&gt;</t>
  </si>
  <si>
    <t>　&lt;a href="http://www.google.co.jp/maps/place/36.173774,137.988139"&gt;(9)松原加圧所&lt;/A&gt;</t>
  </si>
  <si>
    <t>　&lt;a href="http://www.google.co.jp/maps/place/36.171583,137.998123"&gt;(9)松原配水地&lt;/A&gt;</t>
  </si>
  <si>
    <t>　&lt;a href="http://www.google.co.jp/maps/place/36.171426,137.994872"&gt;(9)松原減圧槽？&lt;/A&gt;</t>
  </si>
  <si>
    <t>　&lt;a href="http://www.google.co.jp/maps/place/36.229944,137.940353"&gt;()松本市上下水道局庁舎&lt;/A&gt;</t>
  </si>
  <si>
    <t>　&lt;a href="http://www.google.co.jp/maps/place/36.237116,137.970854"&gt;()丸の内観測所&lt;/A&gt;</t>
  </si>
  <si>
    <t>　&lt;a href="http://www.google.co.jp/maps/place/36.350901,138.039609"&gt;(四)水上ダム&lt;/A&gt;</t>
  </si>
  <si>
    <t>　&lt;a href="http://www.google.co.jp/maps/place/36.353733,138.038216"&gt;(四)水上浄水場&lt;/A&gt;</t>
  </si>
  <si>
    <t>　&lt;a href="http://www.google.co.jp/maps/place/36.353733,138.038216"&gt;(四)水上配水地&lt;/A&gt;</t>
  </si>
  <si>
    <t>　&lt;a href="http://www.google.co.jp/maps/place/36.353791,138.038179"&gt;(四)水上加圧所&lt;/A&gt;</t>
  </si>
  <si>
    <t>　&lt;a href="http://www.google.co.jp/maps/place/36.266131,138.015419"&gt;(1)美鈴湖配水地&lt;/A&gt;</t>
  </si>
  <si>
    <t>　&lt;a href="http://www.google.co.jp/maps/place/36.261449,137.996502"&gt;(1)美鈴湖第１加圧所&lt;/A&gt;</t>
  </si>
  <si>
    <t>　&lt;a href="http://www.google.co.jp/maps/place/36.261092,138.001807"&gt;(1)美鈴湖第２加圧所&lt;/A&gt;</t>
  </si>
  <si>
    <t>　&lt;a href="http://www.google.co.jp/maps/place/36.262195,138.003626"&gt;(1)美鈴湖第３加圧所&lt;/A&gt;</t>
  </si>
  <si>
    <t>　&lt;a href="http://www.google.co.jp/maps/place/36.263746,138.008101"&gt;(1)美鈴湖第４加圧所&lt;/A&gt;</t>
  </si>
  <si>
    <t>　&lt;a href="http://www.google.co.jp/maps/place/36.228541,137.893412"&gt;()南大妻第１水源&lt;/A&gt;</t>
  </si>
  <si>
    <t>　&lt;a href="http://www.google.co.jp/maps/place/36.236862,137.822026"&gt;(梓)南黒沢水源取水堰提&lt;/A&gt;</t>
  </si>
  <si>
    <t>　&lt;a href="http://www.google.co.jp/maps/place/36.236862,137.822026"&gt;(梓)南黒沢水源取水堰堤･取水井･沈砂池&lt;/A&gt;</t>
  </si>
  <si>
    <t>　&lt;a href="http://www.google.co.jp/maps/place/36.236871,137.822184"&gt;(梓)南黒沢水源沈砂池&lt;/A&gt;</t>
  </si>
  <si>
    <t>　&lt;a href="http://www.google.co.jp/maps/place/36.237716,137.827575"&gt;(梓)南黒沢分水井？？？&lt;/A&gt;</t>
  </si>
  <si>
    <t>　&lt;a href="http://www.google.co.jp/maps/place/36.214304,137.963853"&gt;(6)南松本観測所&lt;/A&gt;</t>
  </si>
  <si>
    <t>　&lt;a href="http://www.google.co.jp/maps/place/36.208383,137.961486"&gt;(6)宮田流量調整所&lt;/A&gt;</t>
  </si>
  <si>
    <t>　&lt;a href="http://www.google.co.jp/maps/place/36.220698,138.037449"&gt;(3)宮原減圧槽&lt;/A&gt;</t>
  </si>
  <si>
    <t>　&lt;a href="http://www.google.co.jp/maps/place/36.243591,137.953201"&gt;(5)宮渕水測定所&lt;/A&gt;</t>
  </si>
  <si>
    <t>　&lt;a href="http://www.google.co.jp/maps/place/36.256165,137.993658"&gt;(2)妙義配水地&lt;/A&gt;</t>
  </si>
  <si>
    <t>　&lt;a href="http://www.google.co.jp/maps/place/36.242422,137.981634"&gt;(4)元町観測所&lt;/A&gt;</t>
  </si>
  <si>
    <t>　&lt;a href="http://www.google.co.jp/maps/place/36.069657,137.906011"&gt;()本山浄水場&lt;/A&gt;</t>
  </si>
  <si>
    <t>　&lt;a href="http://www.google.co.jp/maps/place/36.106874,137.707521"&gt;(奈)八木沢水源&lt;/A&gt;</t>
  </si>
  <si>
    <t>　&lt;a href="http://www.google.co.jp/maps/place/36.345073,138.027158"&gt;(四)矢久配水地&lt;/A&gt;</t>
  </si>
  <si>
    <t>　&lt;a href="http://www.google.co.jp/maps/place/36.153858,137.896535"&gt;()山形分水加圧所&lt;/A&gt;</t>
  </si>
  <si>
    <t>　&lt;a href="http://www.google.co.jp/maps/place/36.148624,137.880508"&gt;()山形村横出ヶ崎配水地&lt;/A&gt;</t>
  </si>
  <si>
    <t>　&lt;a href="http://www.google.co.jp/maps/place/36.277561,137.961139"&gt;(1)山田配水地&lt;/A&gt;</t>
  </si>
  <si>
    <t>　&lt;a href="http://www.google.co.jp/maps/place/36.268172,137.959448"&gt;(1)山田第１加圧所&lt;/A&gt;</t>
  </si>
  <si>
    <t>　&lt;a href="http://www.google.co.jp/maps/place/36.271488,137.960733"&gt;(1)山田第２加圧所&lt;/A&gt;</t>
  </si>
  <si>
    <t>　&lt;a href="http://www.google.co.jp/maps/place/36.237294,137.889958"&gt;()横沢水源&lt;/A&gt;</t>
  </si>
  <si>
    <t>　&lt;a href="http://www.google.co.jp/maps/place/36.172351,137.949298"&gt;(8)芳川第１水源地&lt;/A&gt;</t>
  </si>
  <si>
    <t>　&lt;a href="http://www.google.co.jp/maps/place/36.170769,137.950516"&gt;()芳川第２水源地&lt;/A&gt;</t>
  </si>
  <si>
    <t>　&lt;a href="http://www.google.co.jp/maps/place/36.208342,137.967448"&gt;(6)芳野町第２配水地&lt;/A&gt;</t>
  </si>
  <si>
    <t>　&lt;a href="http://www.google.co.jp/maps/place/36.208378,137.967269"&gt;(6)芳野町第２水源地&lt;/A&gt;</t>
  </si>
  <si>
    <t>　&lt;a href="http://www.google.co.jp/maps/place/36.042476,137.691458"&gt;(奈)寄合渡浄水場（配水池）&lt;/A&gt;</t>
  </si>
  <si>
    <t>　&lt;a href="http://www.google.co.jp/maps/place/36.039603,137.692164"&gt;(奈)寄合渡第１水源&lt;/A&gt;</t>
  </si>
  <si>
    <t>　&lt;a href="http://www.google.co.jp/maps/place/36.040188,137.690596"&gt;(奈)寄合渡第２水源&lt;/A&gt;</t>
  </si>
  <si>
    <t>　&lt;a href="http://www.google.co.jp/maps/place/36.180752,137.791239"&gt;(波)竜島浄水場&lt;/A&gt;</t>
  </si>
  <si>
    <t>　&lt;a href="http://www.google.co.jp/maps/place/36.222682,137.868178"&gt;(梓)立田加圧所&lt;/A&gt;</t>
  </si>
  <si>
    <t>　&lt;a href="http://www.google.co.jp/maps/place/36.359332,138.011902"&gt;(四)両瀬配水地&lt;/A&gt;</t>
  </si>
  <si>
    <t>　&lt;a href="http://www.google.co.jp/maps/place/36.356729,138.013077"&gt;(四)両瀬加圧所&lt;/A&gt;</t>
  </si>
  <si>
    <t>　&lt;a href="http://www.google.co.jp/maps/place/36.194151,137.907173"&gt;(7)和田流量測定所&lt;/A&gt;</t>
  </si>
  <si>
    <t>　&lt;a href="http://www.google.co.jp/maps/place/36.221672,138.047556"&gt;(3)上手町配水地&lt;/A&gt;</t>
  </si>
  <si>
    <t xml:space="preserve"> </t>
    <phoneticPr fontId="2"/>
  </si>
  <si>
    <t>あ</t>
    <phoneticPr fontId="2"/>
  </si>
  <si>
    <t>か</t>
    <phoneticPr fontId="2"/>
  </si>
  <si>
    <t>さ</t>
    <phoneticPr fontId="2"/>
  </si>
  <si>
    <t>た</t>
    <phoneticPr fontId="2"/>
  </si>
  <si>
    <t>な</t>
    <phoneticPr fontId="2"/>
  </si>
  <si>
    <t>は</t>
    <phoneticPr fontId="2"/>
  </si>
  <si>
    <t>ま</t>
    <phoneticPr fontId="2"/>
  </si>
  <si>
    <t>や</t>
    <phoneticPr fontId="2"/>
  </si>
  <si>
    <t>ら</t>
    <phoneticPr fontId="2"/>
  </si>
  <si>
    <t>中信平左岸幹線水路花見揚水施設</t>
    <phoneticPr fontId="2"/>
  </si>
  <si>
    <t>丸の内観測所</t>
    <phoneticPr fontId="2"/>
  </si>
  <si>
    <t>茶嵐中継局</t>
    <phoneticPr fontId="2"/>
  </si>
  <si>
    <t>南大妻第１水源</t>
    <phoneticPr fontId="2"/>
  </si>
  <si>
    <t>&lt;a name="a"&gt;&lt;/a&gt;&lt;hr&gt;あ</t>
  </si>
  <si>
    <t>&lt;a name="h"&gt;&lt;/a&gt;&lt;hr&gt;は</t>
  </si>
  <si>
    <t>&lt;a name="k"&gt;&lt;/a&gt;&lt;hr&gt;か</t>
  </si>
  <si>
    <t>&lt;a name="m"&gt;&lt;/a&gt;&lt;hr&gt;ま</t>
  </si>
  <si>
    <t>&lt;a name="n"&gt;&lt;/a&gt;&lt;hr&gt;な</t>
  </si>
  <si>
    <t>&lt;a name="r"&gt;&lt;/a&gt;&lt;hr&gt;ら</t>
  </si>
  <si>
    <t>&lt;a name="s"&gt;&lt;/a&gt;&lt;hr&gt;さ</t>
  </si>
  <si>
    <t>&lt;a name="t"&gt;&lt;/a&gt;&lt;hr&gt;た</t>
  </si>
  <si>
    <t>&lt;a name="y"&gt;&lt;/a&gt;&lt;hr&gt;や</t>
  </si>
  <si>
    <t>き</t>
    <phoneticPr fontId="2"/>
  </si>
  <si>
    <t>う</t>
    <phoneticPr fontId="2"/>
  </si>
  <si>
    <t>&lt;a name="u"&gt;&lt;/a&gt;&lt;hr&gt;う</t>
    <phoneticPr fontId="2"/>
  </si>
  <si>
    <t>&lt;a name="ki"&gt;&lt;/a&gt;&lt;hr&gt;き</t>
    <phoneticPr fontId="2"/>
  </si>
  <si>
    <t>し</t>
    <phoneticPr fontId="2"/>
  </si>
  <si>
    <t>&lt;a name="si"&gt;&lt;/a&gt;&lt;hr&gt;し</t>
    <phoneticPr fontId="2"/>
  </si>
  <si>
    <t>　　　Google形式</t>
    <rPh sb="9" eb="11">
      <t>ケイシキ</t>
    </rPh>
    <phoneticPr fontId="2"/>
  </si>
  <si>
    <t>　　　マピオン形式</t>
    <rPh sb="7" eb="9">
      <t>ケイシキ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</si>
</sst>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m/dd;@"/>
    <numFmt numFmtId="178" formatCode="0.000000"/>
  </numFmts>
  <fonts count="7"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1" xfId="2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177" fontId="3" fillId="0" borderId="2" xfId="2" applyNumberFormat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0" xfId="2">
      <alignment vertical="center"/>
    </xf>
    <xf numFmtId="0" fontId="3" fillId="0" borderId="4" xfId="2" applyBorder="1">
      <alignment vertical="center"/>
    </xf>
    <xf numFmtId="176" fontId="5" fillId="0" borderId="5" xfId="2" applyNumberFormat="1" applyFont="1" applyBorder="1">
      <alignment vertical="center"/>
    </xf>
    <xf numFmtId="177" fontId="3" fillId="0" borderId="5" xfId="2" applyNumberFormat="1" applyBorder="1">
      <alignment vertical="center"/>
    </xf>
    <xf numFmtId="0" fontId="3" fillId="0" borderId="5" xfId="2" applyBorder="1">
      <alignment vertical="center"/>
    </xf>
    <xf numFmtId="0" fontId="3" fillId="0" borderId="6" xfId="2" applyBorder="1">
      <alignment vertical="center"/>
    </xf>
    <xf numFmtId="176" fontId="5" fillId="0" borderId="7" xfId="2" applyNumberFormat="1" applyFont="1" applyBorder="1">
      <alignment vertical="center"/>
    </xf>
    <xf numFmtId="177" fontId="3" fillId="0" borderId="7" xfId="2" applyNumberFormat="1" applyBorder="1">
      <alignment vertical="center"/>
    </xf>
    <xf numFmtId="0" fontId="3" fillId="0" borderId="7" xfId="2" applyBorder="1">
      <alignment vertical="center"/>
    </xf>
    <xf numFmtId="0" fontId="3" fillId="0" borderId="8" xfId="2" applyBorder="1">
      <alignment vertical="center"/>
    </xf>
    <xf numFmtId="0" fontId="3" fillId="0" borderId="7" xfId="2" applyBorder="1" applyAlignment="1">
      <alignment vertical="center" shrinkToFit="1"/>
    </xf>
    <xf numFmtId="0" fontId="3" fillId="0" borderId="11" xfId="2" applyBorder="1">
      <alignment vertical="center"/>
    </xf>
    <xf numFmtId="176" fontId="5" fillId="0" borderId="11" xfId="2" applyNumberFormat="1" applyFont="1" applyBorder="1">
      <alignment vertical="center"/>
    </xf>
    <xf numFmtId="177" fontId="3" fillId="0" borderId="11" xfId="2" applyNumberFormat="1" applyBorder="1">
      <alignment vertical="center"/>
    </xf>
    <xf numFmtId="176" fontId="5" fillId="0" borderId="0" xfId="2" applyNumberFormat="1" applyFont="1">
      <alignment vertical="center"/>
    </xf>
    <xf numFmtId="177" fontId="3" fillId="0" borderId="0" xfId="2" applyNumberFormat="1">
      <alignment vertical="center"/>
    </xf>
    <xf numFmtId="0" fontId="3" fillId="0" borderId="13" xfId="2" applyBorder="1">
      <alignment vertical="center"/>
    </xf>
    <xf numFmtId="0" fontId="3" fillId="0" borderId="12" xfId="2" applyBorder="1">
      <alignment vertical="center"/>
    </xf>
    <xf numFmtId="0" fontId="3" fillId="0" borderId="0" xfId="2" applyBorder="1">
      <alignment vertical="center"/>
    </xf>
    <xf numFmtId="178" fontId="0" fillId="0" borderId="0" xfId="0" applyNumberFormat="1">
      <alignment vertical="center"/>
    </xf>
    <xf numFmtId="0" fontId="0" fillId="0" borderId="6" xfId="0" applyBorder="1">
      <alignment vertical="center"/>
    </xf>
    <xf numFmtId="176" fontId="5" fillId="0" borderId="7" xfId="0" applyNumberFormat="1" applyFont="1" applyBorder="1">
      <alignment vertical="center"/>
    </xf>
    <xf numFmtId="177" fontId="0" fillId="0" borderId="7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3" borderId="0" xfId="2" applyFill="1">
      <alignment vertical="center"/>
    </xf>
    <xf numFmtId="0" fontId="1" fillId="3" borderId="0" xfId="1" applyFill="1">
      <alignment vertical="center"/>
    </xf>
    <xf numFmtId="0" fontId="3" fillId="0" borderId="14" xfId="2" applyBorder="1">
      <alignment vertical="center"/>
    </xf>
    <xf numFmtId="0" fontId="6" fillId="0" borderId="2" xfId="2" applyFont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3" fillId="0" borderId="16" xfId="2" applyBorder="1">
      <alignment vertical="center"/>
    </xf>
    <xf numFmtId="0" fontId="3" fillId="0" borderId="17" xfId="2" applyBorder="1">
      <alignment vertical="center"/>
    </xf>
    <xf numFmtId="0" fontId="0" fillId="2" borderId="0" xfId="0" applyFill="1">
      <alignment vertical="center"/>
    </xf>
    <xf numFmtId="0" fontId="0" fillId="5" borderId="0" xfId="0" applyFill="1">
      <alignment vertical="center"/>
    </xf>
    <xf numFmtId="0" fontId="5" fillId="0" borderId="0" xfId="2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5" xfId="0" applyBorder="1">
      <alignment vertical="center"/>
    </xf>
    <xf numFmtId="0" fontId="3" fillId="0" borderId="20" xfId="2" applyBorder="1">
      <alignment vertical="center"/>
    </xf>
    <xf numFmtId="0" fontId="3" fillId="0" borderId="5" xfId="2" applyFill="1" applyBorder="1">
      <alignment vertical="center"/>
    </xf>
    <xf numFmtId="0" fontId="0" fillId="6" borderId="0" xfId="0" applyFill="1">
      <alignment vertical="center"/>
    </xf>
    <xf numFmtId="0" fontId="3" fillId="0" borderId="0" xfId="0" applyFont="1">
      <alignment vertical="center"/>
    </xf>
    <xf numFmtId="0" fontId="3" fillId="0" borderId="21" xfId="2" applyBorder="1">
      <alignment vertical="center"/>
    </xf>
    <xf numFmtId="0" fontId="3" fillId="0" borderId="22" xfId="2" applyBorder="1">
      <alignment vertical="center"/>
    </xf>
    <xf numFmtId="0" fontId="0" fillId="0" borderId="4" xfId="0" applyBorder="1">
      <alignment vertical="center"/>
    </xf>
    <xf numFmtId="176" fontId="5" fillId="0" borderId="5" xfId="0" applyNumberFormat="1" applyFont="1" applyBorder="1">
      <alignment vertical="center"/>
    </xf>
    <xf numFmtId="177" fontId="0" fillId="0" borderId="5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7" borderId="0" xfId="2" applyFill="1">
      <alignment vertical="center"/>
    </xf>
    <xf numFmtId="0" fontId="3" fillId="8" borderId="0" xfId="2" applyFill="1">
      <alignment vertical="center"/>
    </xf>
    <xf numFmtId="0" fontId="6" fillId="7" borderId="15" xfId="2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pion.co.jp/m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2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RowHeight="13.5" outlineLevelCol="1"/>
  <cols>
    <col min="1" max="1" width="5.875" style="6" customWidth="1"/>
    <col min="2" max="2" width="7.375" style="6" hidden="1" customWidth="1" outlineLevel="1"/>
    <col min="3" max="3" width="7.125" style="6" hidden="1" customWidth="1" outlineLevel="1"/>
    <col min="4" max="4" width="4.375" style="20" hidden="1" customWidth="1" outlineLevel="1"/>
    <col min="5" max="5" width="6.5" style="21" hidden="1" customWidth="1" outlineLevel="1"/>
    <col min="6" max="6" width="3.375" style="6" customWidth="1" collapsed="1"/>
    <col min="7" max="7" width="5.875" style="6" customWidth="1"/>
    <col min="8" max="8" width="2.125" style="6" customWidth="1"/>
    <col min="9" max="9" width="22" style="6" customWidth="1"/>
    <col min="10" max="10" width="4.75" style="6" customWidth="1"/>
    <col min="11" max="11" width="10.5" style="6" bestFit="1" customWidth="1"/>
    <col min="12" max="12" width="11.625" style="6" bestFit="1" customWidth="1"/>
    <col min="13" max="13" width="5.125" style="6" customWidth="1"/>
    <col min="14" max="14" width="39.625" style="6" customWidth="1"/>
    <col min="15" max="15" width="4.875" style="6" customWidth="1"/>
    <col min="16" max="16" width="1.875" style="6" customWidth="1"/>
    <col min="17" max="17" width="6.625" style="6" customWidth="1"/>
    <col min="18" max="18" width="25.5" style="6" customWidth="1"/>
    <col min="19" max="19" width="6.625" style="6" customWidth="1"/>
    <col min="20" max="20" width="25.5" style="6" customWidth="1"/>
    <col min="21" max="21" width="1.75" style="6" customWidth="1"/>
    <col min="22" max="258" width="9" style="6"/>
    <col min="259" max="259" width="4.5" style="6" customWidth="1"/>
    <col min="260" max="260" width="5.75" style="6" bestFit="1" customWidth="1"/>
    <col min="261" max="262" width="0" style="6" hidden="1" customWidth="1"/>
    <col min="263" max="263" width="4.625" style="6" customWidth="1"/>
    <col min="264" max="264" width="6.5" style="6" bestFit="1" customWidth="1"/>
    <col min="265" max="265" width="5.625" style="6" bestFit="1" customWidth="1"/>
    <col min="266" max="266" width="11.625" style="6" customWidth="1"/>
    <col min="267" max="267" width="2.125" style="6" customWidth="1"/>
    <col min="268" max="268" width="32.75" style="6" customWidth="1"/>
    <col min="269" max="269" width="15.875" style="6" customWidth="1"/>
    <col min="270" max="270" width="2.75" style="6" customWidth="1"/>
    <col min="271" max="271" width="25.25" style="6" customWidth="1"/>
    <col min="272" max="514" width="9" style="6"/>
    <col min="515" max="515" width="4.5" style="6" customWidth="1"/>
    <col min="516" max="516" width="5.75" style="6" bestFit="1" customWidth="1"/>
    <col min="517" max="518" width="0" style="6" hidden="1" customWidth="1"/>
    <col min="519" max="519" width="4.625" style="6" customWidth="1"/>
    <col min="520" max="520" width="6.5" style="6" bestFit="1" customWidth="1"/>
    <col min="521" max="521" width="5.625" style="6" bestFit="1" customWidth="1"/>
    <col min="522" max="522" width="11.625" style="6" customWidth="1"/>
    <col min="523" max="523" width="2.125" style="6" customWidth="1"/>
    <col min="524" max="524" width="32.75" style="6" customWidth="1"/>
    <col min="525" max="525" width="15.875" style="6" customWidth="1"/>
    <col min="526" max="526" width="2.75" style="6" customWidth="1"/>
    <col min="527" max="527" width="25.25" style="6" customWidth="1"/>
    <col min="528" max="770" width="9" style="6"/>
    <col min="771" max="771" width="4.5" style="6" customWidth="1"/>
    <col min="772" max="772" width="5.75" style="6" bestFit="1" customWidth="1"/>
    <col min="773" max="774" width="0" style="6" hidden="1" customWidth="1"/>
    <col min="775" max="775" width="4.625" style="6" customWidth="1"/>
    <col min="776" max="776" width="6.5" style="6" bestFit="1" customWidth="1"/>
    <col min="777" max="777" width="5.625" style="6" bestFit="1" customWidth="1"/>
    <col min="778" max="778" width="11.625" style="6" customWidth="1"/>
    <col min="779" max="779" width="2.125" style="6" customWidth="1"/>
    <col min="780" max="780" width="32.75" style="6" customWidth="1"/>
    <col min="781" max="781" width="15.875" style="6" customWidth="1"/>
    <col min="782" max="782" width="2.75" style="6" customWidth="1"/>
    <col min="783" max="783" width="25.25" style="6" customWidth="1"/>
    <col min="784" max="1026" width="9" style="6"/>
    <col min="1027" max="1027" width="4.5" style="6" customWidth="1"/>
    <col min="1028" max="1028" width="5.75" style="6" bestFit="1" customWidth="1"/>
    <col min="1029" max="1030" width="0" style="6" hidden="1" customWidth="1"/>
    <col min="1031" max="1031" width="4.625" style="6" customWidth="1"/>
    <col min="1032" max="1032" width="6.5" style="6" bestFit="1" customWidth="1"/>
    <col min="1033" max="1033" width="5.625" style="6" bestFit="1" customWidth="1"/>
    <col min="1034" max="1034" width="11.625" style="6" customWidth="1"/>
    <col min="1035" max="1035" width="2.125" style="6" customWidth="1"/>
    <col min="1036" max="1036" width="32.75" style="6" customWidth="1"/>
    <col min="1037" max="1037" width="15.875" style="6" customWidth="1"/>
    <col min="1038" max="1038" width="2.75" style="6" customWidth="1"/>
    <col min="1039" max="1039" width="25.25" style="6" customWidth="1"/>
    <col min="1040" max="1282" width="9" style="6"/>
    <col min="1283" max="1283" width="4.5" style="6" customWidth="1"/>
    <col min="1284" max="1284" width="5.75" style="6" bestFit="1" customWidth="1"/>
    <col min="1285" max="1286" width="0" style="6" hidden="1" customWidth="1"/>
    <col min="1287" max="1287" width="4.625" style="6" customWidth="1"/>
    <col min="1288" max="1288" width="6.5" style="6" bestFit="1" customWidth="1"/>
    <col min="1289" max="1289" width="5.625" style="6" bestFit="1" customWidth="1"/>
    <col min="1290" max="1290" width="11.625" style="6" customWidth="1"/>
    <col min="1291" max="1291" width="2.125" style="6" customWidth="1"/>
    <col min="1292" max="1292" width="32.75" style="6" customWidth="1"/>
    <col min="1293" max="1293" width="15.875" style="6" customWidth="1"/>
    <col min="1294" max="1294" width="2.75" style="6" customWidth="1"/>
    <col min="1295" max="1295" width="25.25" style="6" customWidth="1"/>
    <col min="1296" max="1538" width="9" style="6"/>
    <col min="1539" max="1539" width="4.5" style="6" customWidth="1"/>
    <col min="1540" max="1540" width="5.75" style="6" bestFit="1" customWidth="1"/>
    <col min="1541" max="1542" width="0" style="6" hidden="1" customWidth="1"/>
    <col min="1543" max="1543" width="4.625" style="6" customWidth="1"/>
    <col min="1544" max="1544" width="6.5" style="6" bestFit="1" customWidth="1"/>
    <col min="1545" max="1545" width="5.625" style="6" bestFit="1" customWidth="1"/>
    <col min="1546" max="1546" width="11.625" style="6" customWidth="1"/>
    <col min="1547" max="1547" width="2.125" style="6" customWidth="1"/>
    <col min="1548" max="1548" width="32.75" style="6" customWidth="1"/>
    <col min="1549" max="1549" width="15.875" style="6" customWidth="1"/>
    <col min="1550" max="1550" width="2.75" style="6" customWidth="1"/>
    <col min="1551" max="1551" width="25.25" style="6" customWidth="1"/>
    <col min="1552" max="1794" width="9" style="6"/>
    <col min="1795" max="1795" width="4.5" style="6" customWidth="1"/>
    <col min="1796" max="1796" width="5.75" style="6" bestFit="1" customWidth="1"/>
    <col min="1797" max="1798" width="0" style="6" hidden="1" customWidth="1"/>
    <col min="1799" max="1799" width="4.625" style="6" customWidth="1"/>
    <col min="1800" max="1800" width="6.5" style="6" bestFit="1" customWidth="1"/>
    <col min="1801" max="1801" width="5.625" style="6" bestFit="1" customWidth="1"/>
    <col min="1802" max="1802" width="11.625" style="6" customWidth="1"/>
    <col min="1803" max="1803" width="2.125" style="6" customWidth="1"/>
    <col min="1804" max="1804" width="32.75" style="6" customWidth="1"/>
    <col min="1805" max="1805" width="15.875" style="6" customWidth="1"/>
    <col min="1806" max="1806" width="2.75" style="6" customWidth="1"/>
    <col min="1807" max="1807" width="25.25" style="6" customWidth="1"/>
    <col min="1808" max="2050" width="9" style="6"/>
    <col min="2051" max="2051" width="4.5" style="6" customWidth="1"/>
    <col min="2052" max="2052" width="5.75" style="6" bestFit="1" customWidth="1"/>
    <col min="2053" max="2054" width="0" style="6" hidden="1" customWidth="1"/>
    <col min="2055" max="2055" width="4.625" style="6" customWidth="1"/>
    <col min="2056" max="2056" width="6.5" style="6" bestFit="1" customWidth="1"/>
    <col min="2057" max="2057" width="5.625" style="6" bestFit="1" customWidth="1"/>
    <col min="2058" max="2058" width="11.625" style="6" customWidth="1"/>
    <col min="2059" max="2059" width="2.125" style="6" customWidth="1"/>
    <col min="2060" max="2060" width="32.75" style="6" customWidth="1"/>
    <col min="2061" max="2061" width="15.875" style="6" customWidth="1"/>
    <col min="2062" max="2062" width="2.75" style="6" customWidth="1"/>
    <col min="2063" max="2063" width="25.25" style="6" customWidth="1"/>
    <col min="2064" max="2306" width="9" style="6"/>
    <col min="2307" max="2307" width="4.5" style="6" customWidth="1"/>
    <col min="2308" max="2308" width="5.75" style="6" bestFit="1" customWidth="1"/>
    <col min="2309" max="2310" width="0" style="6" hidden="1" customWidth="1"/>
    <col min="2311" max="2311" width="4.625" style="6" customWidth="1"/>
    <col min="2312" max="2312" width="6.5" style="6" bestFit="1" customWidth="1"/>
    <col min="2313" max="2313" width="5.625" style="6" bestFit="1" customWidth="1"/>
    <col min="2314" max="2314" width="11.625" style="6" customWidth="1"/>
    <col min="2315" max="2315" width="2.125" style="6" customWidth="1"/>
    <col min="2316" max="2316" width="32.75" style="6" customWidth="1"/>
    <col min="2317" max="2317" width="15.875" style="6" customWidth="1"/>
    <col min="2318" max="2318" width="2.75" style="6" customWidth="1"/>
    <col min="2319" max="2319" width="25.25" style="6" customWidth="1"/>
    <col min="2320" max="2562" width="9" style="6"/>
    <col min="2563" max="2563" width="4.5" style="6" customWidth="1"/>
    <col min="2564" max="2564" width="5.75" style="6" bestFit="1" customWidth="1"/>
    <col min="2565" max="2566" width="0" style="6" hidden="1" customWidth="1"/>
    <col min="2567" max="2567" width="4.625" style="6" customWidth="1"/>
    <col min="2568" max="2568" width="6.5" style="6" bestFit="1" customWidth="1"/>
    <col min="2569" max="2569" width="5.625" style="6" bestFit="1" customWidth="1"/>
    <col min="2570" max="2570" width="11.625" style="6" customWidth="1"/>
    <col min="2571" max="2571" width="2.125" style="6" customWidth="1"/>
    <col min="2572" max="2572" width="32.75" style="6" customWidth="1"/>
    <col min="2573" max="2573" width="15.875" style="6" customWidth="1"/>
    <col min="2574" max="2574" width="2.75" style="6" customWidth="1"/>
    <col min="2575" max="2575" width="25.25" style="6" customWidth="1"/>
    <col min="2576" max="2818" width="9" style="6"/>
    <col min="2819" max="2819" width="4.5" style="6" customWidth="1"/>
    <col min="2820" max="2820" width="5.75" style="6" bestFit="1" customWidth="1"/>
    <col min="2821" max="2822" width="0" style="6" hidden="1" customWidth="1"/>
    <col min="2823" max="2823" width="4.625" style="6" customWidth="1"/>
    <col min="2824" max="2824" width="6.5" style="6" bestFit="1" customWidth="1"/>
    <col min="2825" max="2825" width="5.625" style="6" bestFit="1" customWidth="1"/>
    <col min="2826" max="2826" width="11.625" style="6" customWidth="1"/>
    <col min="2827" max="2827" width="2.125" style="6" customWidth="1"/>
    <col min="2828" max="2828" width="32.75" style="6" customWidth="1"/>
    <col min="2829" max="2829" width="15.875" style="6" customWidth="1"/>
    <col min="2830" max="2830" width="2.75" style="6" customWidth="1"/>
    <col min="2831" max="2831" width="25.25" style="6" customWidth="1"/>
    <col min="2832" max="3074" width="9" style="6"/>
    <col min="3075" max="3075" width="4.5" style="6" customWidth="1"/>
    <col min="3076" max="3076" width="5.75" style="6" bestFit="1" customWidth="1"/>
    <col min="3077" max="3078" width="0" style="6" hidden="1" customWidth="1"/>
    <col min="3079" max="3079" width="4.625" style="6" customWidth="1"/>
    <col min="3080" max="3080" width="6.5" style="6" bestFit="1" customWidth="1"/>
    <col min="3081" max="3081" width="5.625" style="6" bestFit="1" customWidth="1"/>
    <col min="3082" max="3082" width="11.625" style="6" customWidth="1"/>
    <col min="3083" max="3083" width="2.125" style="6" customWidth="1"/>
    <col min="3084" max="3084" width="32.75" style="6" customWidth="1"/>
    <col min="3085" max="3085" width="15.875" style="6" customWidth="1"/>
    <col min="3086" max="3086" width="2.75" style="6" customWidth="1"/>
    <col min="3087" max="3087" width="25.25" style="6" customWidth="1"/>
    <col min="3088" max="3330" width="9" style="6"/>
    <col min="3331" max="3331" width="4.5" style="6" customWidth="1"/>
    <col min="3332" max="3332" width="5.75" style="6" bestFit="1" customWidth="1"/>
    <col min="3333" max="3334" width="0" style="6" hidden="1" customWidth="1"/>
    <col min="3335" max="3335" width="4.625" style="6" customWidth="1"/>
    <col min="3336" max="3336" width="6.5" style="6" bestFit="1" customWidth="1"/>
    <col min="3337" max="3337" width="5.625" style="6" bestFit="1" customWidth="1"/>
    <col min="3338" max="3338" width="11.625" style="6" customWidth="1"/>
    <col min="3339" max="3339" width="2.125" style="6" customWidth="1"/>
    <col min="3340" max="3340" width="32.75" style="6" customWidth="1"/>
    <col min="3341" max="3341" width="15.875" style="6" customWidth="1"/>
    <col min="3342" max="3342" width="2.75" style="6" customWidth="1"/>
    <col min="3343" max="3343" width="25.25" style="6" customWidth="1"/>
    <col min="3344" max="3586" width="9" style="6"/>
    <col min="3587" max="3587" width="4.5" style="6" customWidth="1"/>
    <col min="3588" max="3588" width="5.75" style="6" bestFit="1" customWidth="1"/>
    <col min="3589" max="3590" width="0" style="6" hidden="1" customWidth="1"/>
    <col min="3591" max="3591" width="4.625" style="6" customWidth="1"/>
    <col min="3592" max="3592" width="6.5" style="6" bestFit="1" customWidth="1"/>
    <col min="3593" max="3593" width="5.625" style="6" bestFit="1" customWidth="1"/>
    <col min="3594" max="3594" width="11.625" style="6" customWidth="1"/>
    <col min="3595" max="3595" width="2.125" style="6" customWidth="1"/>
    <col min="3596" max="3596" width="32.75" style="6" customWidth="1"/>
    <col min="3597" max="3597" width="15.875" style="6" customWidth="1"/>
    <col min="3598" max="3598" width="2.75" style="6" customWidth="1"/>
    <col min="3599" max="3599" width="25.25" style="6" customWidth="1"/>
    <col min="3600" max="3842" width="9" style="6"/>
    <col min="3843" max="3843" width="4.5" style="6" customWidth="1"/>
    <col min="3844" max="3844" width="5.75" style="6" bestFit="1" customWidth="1"/>
    <col min="3845" max="3846" width="0" style="6" hidden="1" customWidth="1"/>
    <col min="3847" max="3847" width="4.625" style="6" customWidth="1"/>
    <col min="3848" max="3848" width="6.5" style="6" bestFit="1" customWidth="1"/>
    <col min="3849" max="3849" width="5.625" style="6" bestFit="1" customWidth="1"/>
    <col min="3850" max="3850" width="11.625" style="6" customWidth="1"/>
    <col min="3851" max="3851" width="2.125" style="6" customWidth="1"/>
    <col min="3852" max="3852" width="32.75" style="6" customWidth="1"/>
    <col min="3853" max="3853" width="15.875" style="6" customWidth="1"/>
    <col min="3854" max="3854" width="2.75" style="6" customWidth="1"/>
    <col min="3855" max="3855" width="25.25" style="6" customWidth="1"/>
    <col min="3856" max="4098" width="9" style="6"/>
    <col min="4099" max="4099" width="4.5" style="6" customWidth="1"/>
    <col min="4100" max="4100" width="5.75" style="6" bestFit="1" customWidth="1"/>
    <col min="4101" max="4102" width="0" style="6" hidden="1" customWidth="1"/>
    <col min="4103" max="4103" width="4.625" style="6" customWidth="1"/>
    <col min="4104" max="4104" width="6.5" style="6" bestFit="1" customWidth="1"/>
    <col min="4105" max="4105" width="5.625" style="6" bestFit="1" customWidth="1"/>
    <col min="4106" max="4106" width="11.625" style="6" customWidth="1"/>
    <col min="4107" max="4107" width="2.125" style="6" customWidth="1"/>
    <col min="4108" max="4108" width="32.75" style="6" customWidth="1"/>
    <col min="4109" max="4109" width="15.875" style="6" customWidth="1"/>
    <col min="4110" max="4110" width="2.75" style="6" customWidth="1"/>
    <col min="4111" max="4111" width="25.25" style="6" customWidth="1"/>
    <col min="4112" max="4354" width="9" style="6"/>
    <col min="4355" max="4355" width="4.5" style="6" customWidth="1"/>
    <col min="4356" max="4356" width="5.75" style="6" bestFit="1" customWidth="1"/>
    <col min="4357" max="4358" width="0" style="6" hidden="1" customWidth="1"/>
    <col min="4359" max="4359" width="4.625" style="6" customWidth="1"/>
    <col min="4360" max="4360" width="6.5" style="6" bestFit="1" customWidth="1"/>
    <col min="4361" max="4361" width="5.625" style="6" bestFit="1" customWidth="1"/>
    <col min="4362" max="4362" width="11.625" style="6" customWidth="1"/>
    <col min="4363" max="4363" width="2.125" style="6" customWidth="1"/>
    <col min="4364" max="4364" width="32.75" style="6" customWidth="1"/>
    <col min="4365" max="4365" width="15.875" style="6" customWidth="1"/>
    <col min="4366" max="4366" width="2.75" style="6" customWidth="1"/>
    <col min="4367" max="4367" width="25.25" style="6" customWidth="1"/>
    <col min="4368" max="4610" width="9" style="6"/>
    <col min="4611" max="4611" width="4.5" style="6" customWidth="1"/>
    <col min="4612" max="4612" width="5.75" style="6" bestFit="1" customWidth="1"/>
    <col min="4613" max="4614" width="0" style="6" hidden="1" customWidth="1"/>
    <col min="4615" max="4615" width="4.625" style="6" customWidth="1"/>
    <col min="4616" max="4616" width="6.5" style="6" bestFit="1" customWidth="1"/>
    <col min="4617" max="4617" width="5.625" style="6" bestFit="1" customWidth="1"/>
    <col min="4618" max="4618" width="11.625" style="6" customWidth="1"/>
    <col min="4619" max="4619" width="2.125" style="6" customWidth="1"/>
    <col min="4620" max="4620" width="32.75" style="6" customWidth="1"/>
    <col min="4621" max="4621" width="15.875" style="6" customWidth="1"/>
    <col min="4622" max="4622" width="2.75" style="6" customWidth="1"/>
    <col min="4623" max="4623" width="25.25" style="6" customWidth="1"/>
    <col min="4624" max="4866" width="9" style="6"/>
    <col min="4867" max="4867" width="4.5" style="6" customWidth="1"/>
    <col min="4868" max="4868" width="5.75" style="6" bestFit="1" customWidth="1"/>
    <col min="4869" max="4870" width="0" style="6" hidden="1" customWidth="1"/>
    <col min="4871" max="4871" width="4.625" style="6" customWidth="1"/>
    <col min="4872" max="4872" width="6.5" style="6" bestFit="1" customWidth="1"/>
    <col min="4873" max="4873" width="5.625" style="6" bestFit="1" customWidth="1"/>
    <col min="4874" max="4874" width="11.625" style="6" customWidth="1"/>
    <col min="4875" max="4875" width="2.125" style="6" customWidth="1"/>
    <col min="4876" max="4876" width="32.75" style="6" customWidth="1"/>
    <col min="4877" max="4877" width="15.875" style="6" customWidth="1"/>
    <col min="4878" max="4878" width="2.75" style="6" customWidth="1"/>
    <col min="4879" max="4879" width="25.25" style="6" customWidth="1"/>
    <col min="4880" max="5122" width="9" style="6"/>
    <col min="5123" max="5123" width="4.5" style="6" customWidth="1"/>
    <col min="5124" max="5124" width="5.75" style="6" bestFit="1" customWidth="1"/>
    <col min="5125" max="5126" width="0" style="6" hidden="1" customWidth="1"/>
    <col min="5127" max="5127" width="4.625" style="6" customWidth="1"/>
    <col min="5128" max="5128" width="6.5" style="6" bestFit="1" customWidth="1"/>
    <col min="5129" max="5129" width="5.625" style="6" bestFit="1" customWidth="1"/>
    <col min="5130" max="5130" width="11.625" style="6" customWidth="1"/>
    <col min="5131" max="5131" width="2.125" style="6" customWidth="1"/>
    <col min="5132" max="5132" width="32.75" style="6" customWidth="1"/>
    <col min="5133" max="5133" width="15.875" style="6" customWidth="1"/>
    <col min="5134" max="5134" width="2.75" style="6" customWidth="1"/>
    <col min="5135" max="5135" width="25.25" style="6" customWidth="1"/>
    <col min="5136" max="5378" width="9" style="6"/>
    <col min="5379" max="5379" width="4.5" style="6" customWidth="1"/>
    <col min="5380" max="5380" width="5.75" style="6" bestFit="1" customWidth="1"/>
    <col min="5381" max="5382" width="0" style="6" hidden="1" customWidth="1"/>
    <col min="5383" max="5383" width="4.625" style="6" customWidth="1"/>
    <col min="5384" max="5384" width="6.5" style="6" bestFit="1" customWidth="1"/>
    <col min="5385" max="5385" width="5.625" style="6" bestFit="1" customWidth="1"/>
    <col min="5386" max="5386" width="11.625" style="6" customWidth="1"/>
    <col min="5387" max="5387" width="2.125" style="6" customWidth="1"/>
    <col min="5388" max="5388" width="32.75" style="6" customWidth="1"/>
    <col min="5389" max="5389" width="15.875" style="6" customWidth="1"/>
    <col min="5390" max="5390" width="2.75" style="6" customWidth="1"/>
    <col min="5391" max="5391" width="25.25" style="6" customWidth="1"/>
    <col min="5392" max="5634" width="9" style="6"/>
    <col min="5635" max="5635" width="4.5" style="6" customWidth="1"/>
    <col min="5636" max="5636" width="5.75" style="6" bestFit="1" customWidth="1"/>
    <col min="5637" max="5638" width="0" style="6" hidden="1" customWidth="1"/>
    <col min="5639" max="5639" width="4.625" style="6" customWidth="1"/>
    <col min="5640" max="5640" width="6.5" style="6" bestFit="1" customWidth="1"/>
    <col min="5641" max="5641" width="5.625" style="6" bestFit="1" customWidth="1"/>
    <col min="5642" max="5642" width="11.625" style="6" customWidth="1"/>
    <col min="5643" max="5643" width="2.125" style="6" customWidth="1"/>
    <col min="5644" max="5644" width="32.75" style="6" customWidth="1"/>
    <col min="5645" max="5645" width="15.875" style="6" customWidth="1"/>
    <col min="5646" max="5646" width="2.75" style="6" customWidth="1"/>
    <col min="5647" max="5647" width="25.25" style="6" customWidth="1"/>
    <col min="5648" max="5890" width="9" style="6"/>
    <col min="5891" max="5891" width="4.5" style="6" customWidth="1"/>
    <col min="5892" max="5892" width="5.75" style="6" bestFit="1" customWidth="1"/>
    <col min="5893" max="5894" width="0" style="6" hidden="1" customWidth="1"/>
    <col min="5895" max="5895" width="4.625" style="6" customWidth="1"/>
    <col min="5896" max="5896" width="6.5" style="6" bestFit="1" customWidth="1"/>
    <col min="5897" max="5897" width="5.625" style="6" bestFit="1" customWidth="1"/>
    <col min="5898" max="5898" width="11.625" style="6" customWidth="1"/>
    <col min="5899" max="5899" width="2.125" style="6" customWidth="1"/>
    <col min="5900" max="5900" width="32.75" style="6" customWidth="1"/>
    <col min="5901" max="5901" width="15.875" style="6" customWidth="1"/>
    <col min="5902" max="5902" width="2.75" style="6" customWidth="1"/>
    <col min="5903" max="5903" width="25.25" style="6" customWidth="1"/>
    <col min="5904" max="6146" width="9" style="6"/>
    <col min="6147" max="6147" width="4.5" style="6" customWidth="1"/>
    <col min="6148" max="6148" width="5.75" style="6" bestFit="1" customWidth="1"/>
    <col min="6149" max="6150" width="0" style="6" hidden="1" customWidth="1"/>
    <col min="6151" max="6151" width="4.625" style="6" customWidth="1"/>
    <col min="6152" max="6152" width="6.5" style="6" bestFit="1" customWidth="1"/>
    <col min="6153" max="6153" width="5.625" style="6" bestFit="1" customWidth="1"/>
    <col min="6154" max="6154" width="11.625" style="6" customWidth="1"/>
    <col min="6155" max="6155" width="2.125" style="6" customWidth="1"/>
    <col min="6156" max="6156" width="32.75" style="6" customWidth="1"/>
    <col min="6157" max="6157" width="15.875" style="6" customWidth="1"/>
    <col min="6158" max="6158" width="2.75" style="6" customWidth="1"/>
    <col min="6159" max="6159" width="25.25" style="6" customWidth="1"/>
    <col min="6160" max="6402" width="9" style="6"/>
    <col min="6403" max="6403" width="4.5" style="6" customWidth="1"/>
    <col min="6404" max="6404" width="5.75" style="6" bestFit="1" customWidth="1"/>
    <col min="6405" max="6406" width="0" style="6" hidden="1" customWidth="1"/>
    <col min="6407" max="6407" width="4.625" style="6" customWidth="1"/>
    <col min="6408" max="6408" width="6.5" style="6" bestFit="1" customWidth="1"/>
    <col min="6409" max="6409" width="5.625" style="6" bestFit="1" customWidth="1"/>
    <col min="6410" max="6410" width="11.625" style="6" customWidth="1"/>
    <col min="6411" max="6411" width="2.125" style="6" customWidth="1"/>
    <col min="6412" max="6412" width="32.75" style="6" customWidth="1"/>
    <col min="6413" max="6413" width="15.875" style="6" customWidth="1"/>
    <col min="6414" max="6414" width="2.75" style="6" customWidth="1"/>
    <col min="6415" max="6415" width="25.25" style="6" customWidth="1"/>
    <col min="6416" max="6658" width="9" style="6"/>
    <col min="6659" max="6659" width="4.5" style="6" customWidth="1"/>
    <col min="6660" max="6660" width="5.75" style="6" bestFit="1" customWidth="1"/>
    <col min="6661" max="6662" width="0" style="6" hidden="1" customWidth="1"/>
    <col min="6663" max="6663" width="4.625" style="6" customWidth="1"/>
    <col min="6664" max="6664" width="6.5" style="6" bestFit="1" customWidth="1"/>
    <col min="6665" max="6665" width="5.625" style="6" bestFit="1" customWidth="1"/>
    <col min="6666" max="6666" width="11.625" style="6" customWidth="1"/>
    <col min="6667" max="6667" width="2.125" style="6" customWidth="1"/>
    <col min="6668" max="6668" width="32.75" style="6" customWidth="1"/>
    <col min="6669" max="6669" width="15.875" style="6" customWidth="1"/>
    <col min="6670" max="6670" width="2.75" style="6" customWidth="1"/>
    <col min="6671" max="6671" width="25.25" style="6" customWidth="1"/>
    <col min="6672" max="6914" width="9" style="6"/>
    <col min="6915" max="6915" width="4.5" style="6" customWidth="1"/>
    <col min="6916" max="6916" width="5.75" style="6" bestFit="1" customWidth="1"/>
    <col min="6917" max="6918" width="0" style="6" hidden="1" customWidth="1"/>
    <col min="6919" max="6919" width="4.625" style="6" customWidth="1"/>
    <col min="6920" max="6920" width="6.5" style="6" bestFit="1" customWidth="1"/>
    <col min="6921" max="6921" width="5.625" style="6" bestFit="1" customWidth="1"/>
    <col min="6922" max="6922" width="11.625" style="6" customWidth="1"/>
    <col min="6923" max="6923" width="2.125" style="6" customWidth="1"/>
    <col min="6924" max="6924" width="32.75" style="6" customWidth="1"/>
    <col min="6925" max="6925" width="15.875" style="6" customWidth="1"/>
    <col min="6926" max="6926" width="2.75" style="6" customWidth="1"/>
    <col min="6927" max="6927" width="25.25" style="6" customWidth="1"/>
    <col min="6928" max="7170" width="9" style="6"/>
    <col min="7171" max="7171" width="4.5" style="6" customWidth="1"/>
    <col min="7172" max="7172" width="5.75" style="6" bestFit="1" customWidth="1"/>
    <col min="7173" max="7174" width="0" style="6" hidden="1" customWidth="1"/>
    <col min="7175" max="7175" width="4.625" style="6" customWidth="1"/>
    <col min="7176" max="7176" width="6.5" style="6" bestFit="1" customWidth="1"/>
    <col min="7177" max="7177" width="5.625" style="6" bestFit="1" customWidth="1"/>
    <col min="7178" max="7178" width="11.625" style="6" customWidth="1"/>
    <col min="7179" max="7179" width="2.125" style="6" customWidth="1"/>
    <col min="7180" max="7180" width="32.75" style="6" customWidth="1"/>
    <col min="7181" max="7181" width="15.875" style="6" customWidth="1"/>
    <col min="7182" max="7182" width="2.75" style="6" customWidth="1"/>
    <col min="7183" max="7183" width="25.25" style="6" customWidth="1"/>
    <col min="7184" max="7426" width="9" style="6"/>
    <col min="7427" max="7427" width="4.5" style="6" customWidth="1"/>
    <col min="7428" max="7428" width="5.75" style="6" bestFit="1" customWidth="1"/>
    <col min="7429" max="7430" width="0" style="6" hidden="1" customWidth="1"/>
    <col min="7431" max="7431" width="4.625" style="6" customWidth="1"/>
    <col min="7432" max="7432" width="6.5" style="6" bestFit="1" customWidth="1"/>
    <col min="7433" max="7433" width="5.625" style="6" bestFit="1" customWidth="1"/>
    <col min="7434" max="7434" width="11.625" style="6" customWidth="1"/>
    <col min="7435" max="7435" width="2.125" style="6" customWidth="1"/>
    <col min="7436" max="7436" width="32.75" style="6" customWidth="1"/>
    <col min="7437" max="7437" width="15.875" style="6" customWidth="1"/>
    <col min="7438" max="7438" width="2.75" style="6" customWidth="1"/>
    <col min="7439" max="7439" width="25.25" style="6" customWidth="1"/>
    <col min="7440" max="7682" width="9" style="6"/>
    <col min="7683" max="7683" width="4.5" style="6" customWidth="1"/>
    <col min="7684" max="7684" width="5.75" style="6" bestFit="1" customWidth="1"/>
    <col min="7685" max="7686" width="0" style="6" hidden="1" customWidth="1"/>
    <col min="7687" max="7687" width="4.625" style="6" customWidth="1"/>
    <col min="7688" max="7688" width="6.5" style="6" bestFit="1" customWidth="1"/>
    <col min="7689" max="7689" width="5.625" style="6" bestFit="1" customWidth="1"/>
    <col min="7690" max="7690" width="11.625" style="6" customWidth="1"/>
    <col min="7691" max="7691" width="2.125" style="6" customWidth="1"/>
    <col min="7692" max="7692" width="32.75" style="6" customWidth="1"/>
    <col min="7693" max="7693" width="15.875" style="6" customWidth="1"/>
    <col min="7694" max="7694" width="2.75" style="6" customWidth="1"/>
    <col min="7695" max="7695" width="25.25" style="6" customWidth="1"/>
    <col min="7696" max="7938" width="9" style="6"/>
    <col min="7939" max="7939" width="4.5" style="6" customWidth="1"/>
    <col min="7940" max="7940" width="5.75" style="6" bestFit="1" customWidth="1"/>
    <col min="7941" max="7942" width="0" style="6" hidden="1" customWidth="1"/>
    <col min="7943" max="7943" width="4.625" style="6" customWidth="1"/>
    <col min="7944" max="7944" width="6.5" style="6" bestFit="1" customWidth="1"/>
    <col min="7945" max="7945" width="5.625" style="6" bestFit="1" customWidth="1"/>
    <col min="7946" max="7946" width="11.625" style="6" customWidth="1"/>
    <col min="7947" max="7947" width="2.125" style="6" customWidth="1"/>
    <col min="7948" max="7948" width="32.75" style="6" customWidth="1"/>
    <col min="7949" max="7949" width="15.875" style="6" customWidth="1"/>
    <col min="7950" max="7950" width="2.75" style="6" customWidth="1"/>
    <col min="7951" max="7951" width="25.25" style="6" customWidth="1"/>
    <col min="7952" max="8194" width="9" style="6"/>
    <col min="8195" max="8195" width="4.5" style="6" customWidth="1"/>
    <col min="8196" max="8196" width="5.75" style="6" bestFit="1" customWidth="1"/>
    <col min="8197" max="8198" width="0" style="6" hidden="1" customWidth="1"/>
    <col min="8199" max="8199" width="4.625" style="6" customWidth="1"/>
    <col min="8200" max="8200" width="6.5" style="6" bestFit="1" customWidth="1"/>
    <col min="8201" max="8201" width="5.625" style="6" bestFit="1" customWidth="1"/>
    <col min="8202" max="8202" width="11.625" style="6" customWidth="1"/>
    <col min="8203" max="8203" width="2.125" style="6" customWidth="1"/>
    <col min="8204" max="8204" width="32.75" style="6" customWidth="1"/>
    <col min="8205" max="8205" width="15.875" style="6" customWidth="1"/>
    <col min="8206" max="8206" width="2.75" style="6" customWidth="1"/>
    <col min="8207" max="8207" width="25.25" style="6" customWidth="1"/>
    <col min="8208" max="8450" width="9" style="6"/>
    <col min="8451" max="8451" width="4.5" style="6" customWidth="1"/>
    <col min="8452" max="8452" width="5.75" style="6" bestFit="1" customWidth="1"/>
    <col min="8453" max="8454" width="0" style="6" hidden="1" customWidth="1"/>
    <col min="8455" max="8455" width="4.625" style="6" customWidth="1"/>
    <col min="8456" max="8456" width="6.5" style="6" bestFit="1" customWidth="1"/>
    <col min="8457" max="8457" width="5.625" style="6" bestFit="1" customWidth="1"/>
    <col min="8458" max="8458" width="11.625" style="6" customWidth="1"/>
    <col min="8459" max="8459" width="2.125" style="6" customWidth="1"/>
    <col min="8460" max="8460" width="32.75" style="6" customWidth="1"/>
    <col min="8461" max="8461" width="15.875" style="6" customWidth="1"/>
    <col min="8462" max="8462" width="2.75" style="6" customWidth="1"/>
    <col min="8463" max="8463" width="25.25" style="6" customWidth="1"/>
    <col min="8464" max="8706" width="9" style="6"/>
    <col min="8707" max="8707" width="4.5" style="6" customWidth="1"/>
    <col min="8708" max="8708" width="5.75" style="6" bestFit="1" customWidth="1"/>
    <col min="8709" max="8710" width="0" style="6" hidden="1" customWidth="1"/>
    <col min="8711" max="8711" width="4.625" style="6" customWidth="1"/>
    <col min="8712" max="8712" width="6.5" style="6" bestFit="1" customWidth="1"/>
    <col min="8713" max="8713" width="5.625" style="6" bestFit="1" customWidth="1"/>
    <col min="8714" max="8714" width="11.625" style="6" customWidth="1"/>
    <col min="8715" max="8715" width="2.125" style="6" customWidth="1"/>
    <col min="8716" max="8716" width="32.75" style="6" customWidth="1"/>
    <col min="8717" max="8717" width="15.875" style="6" customWidth="1"/>
    <col min="8718" max="8718" width="2.75" style="6" customWidth="1"/>
    <col min="8719" max="8719" width="25.25" style="6" customWidth="1"/>
    <col min="8720" max="8962" width="9" style="6"/>
    <col min="8963" max="8963" width="4.5" style="6" customWidth="1"/>
    <col min="8964" max="8964" width="5.75" style="6" bestFit="1" customWidth="1"/>
    <col min="8965" max="8966" width="0" style="6" hidden="1" customWidth="1"/>
    <col min="8967" max="8967" width="4.625" style="6" customWidth="1"/>
    <col min="8968" max="8968" width="6.5" style="6" bestFit="1" customWidth="1"/>
    <col min="8969" max="8969" width="5.625" style="6" bestFit="1" customWidth="1"/>
    <col min="8970" max="8970" width="11.625" style="6" customWidth="1"/>
    <col min="8971" max="8971" width="2.125" style="6" customWidth="1"/>
    <col min="8972" max="8972" width="32.75" style="6" customWidth="1"/>
    <col min="8973" max="8973" width="15.875" style="6" customWidth="1"/>
    <col min="8974" max="8974" width="2.75" style="6" customWidth="1"/>
    <col min="8975" max="8975" width="25.25" style="6" customWidth="1"/>
    <col min="8976" max="9218" width="9" style="6"/>
    <col min="9219" max="9219" width="4.5" style="6" customWidth="1"/>
    <col min="9220" max="9220" width="5.75" style="6" bestFit="1" customWidth="1"/>
    <col min="9221" max="9222" width="0" style="6" hidden="1" customWidth="1"/>
    <col min="9223" max="9223" width="4.625" style="6" customWidth="1"/>
    <col min="9224" max="9224" width="6.5" style="6" bestFit="1" customWidth="1"/>
    <col min="9225" max="9225" width="5.625" style="6" bestFit="1" customWidth="1"/>
    <col min="9226" max="9226" width="11.625" style="6" customWidth="1"/>
    <col min="9227" max="9227" width="2.125" style="6" customWidth="1"/>
    <col min="9228" max="9228" width="32.75" style="6" customWidth="1"/>
    <col min="9229" max="9229" width="15.875" style="6" customWidth="1"/>
    <col min="9230" max="9230" width="2.75" style="6" customWidth="1"/>
    <col min="9231" max="9231" width="25.25" style="6" customWidth="1"/>
    <col min="9232" max="9474" width="9" style="6"/>
    <col min="9475" max="9475" width="4.5" style="6" customWidth="1"/>
    <col min="9476" max="9476" width="5.75" style="6" bestFit="1" customWidth="1"/>
    <col min="9477" max="9478" width="0" style="6" hidden="1" customWidth="1"/>
    <col min="9479" max="9479" width="4.625" style="6" customWidth="1"/>
    <col min="9480" max="9480" width="6.5" style="6" bestFit="1" customWidth="1"/>
    <col min="9481" max="9481" width="5.625" style="6" bestFit="1" customWidth="1"/>
    <col min="9482" max="9482" width="11.625" style="6" customWidth="1"/>
    <col min="9483" max="9483" width="2.125" style="6" customWidth="1"/>
    <col min="9484" max="9484" width="32.75" style="6" customWidth="1"/>
    <col min="9485" max="9485" width="15.875" style="6" customWidth="1"/>
    <col min="9486" max="9486" width="2.75" style="6" customWidth="1"/>
    <col min="9487" max="9487" width="25.25" style="6" customWidth="1"/>
    <col min="9488" max="9730" width="9" style="6"/>
    <col min="9731" max="9731" width="4.5" style="6" customWidth="1"/>
    <col min="9732" max="9732" width="5.75" style="6" bestFit="1" customWidth="1"/>
    <col min="9733" max="9734" width="0" style="6" hidden="1" customWidth="1"/>
    <col min="9735" max="9735" width="4.625" style="6" customWidth="1"/>
    <col min="9736" max="9736" width="6.5" style="6" bestFit="1" customWidth="1"/>
    <col min="9737" max="9737" width="5.625" style="6" bestFit="1" customWidth="1"/>
    <col min="9738" max="9738" width="11.625" style="6" customWidth="1"/>
    <col min="9739" max="9739" width="2.125" style="6" customWidth="1"/>
    <col min="9740" max="9740" width="32.75" style="6" customWidth="1"/>
    <col min="9741" max="9741" width="15.875" style="6" customWidth="1"/>
    <col min="9742" max="9742" width="2.75" style="6" customWidth="1"/>
    <col min="9743" max="9743" width="25.25" style="6" customWidth="1"/>
    <col min="9744" max="9986" width="9" style="6"/>
    <col min="9987" max="9987" width="4.5" style="6" customWidth="1"/>
    <col min="9988" max="9988" width="5.75" style="6" bestFit="1" customWidth="1"/>
    <col min="9989" max="9990" width="0" style="6" hidden="1" customWidth="1"/>
    <col min="9991" max="9991" width="4.625" style="6" customWidth="1"/>
    <col min="9992" max="9992" width="6.5" style="6" bestFit="1" customWidth="1"/>
    <col min="9993" max="9993" width="5.625" style="6" bestFit="1" customWidth="1"/>
    <col min="9994" max="9994" width="11.625" style="6" customWidth="1"/>
    <col min="9995" max="9995" width="2.125" style="6" customWidth="1"/>
    <col min="9996" max="9996" width="32.75" style="6" customWidth="1"/>
    <col min="9997" max="9997" width="15.875" style="6" customWidth="1"/>
    <col min="9998" max="9998" width="2.75" style="6" customWidth="1"/>
    <col min="9999" max="9999" width="25.25" style="6" customWidth="1"/>
    <col min="10000" max="10242" width="9" style="6"/>
    <col min="10243" max="10243" width="4.5" style="6" customWidth="1"/>
    <col min="10244" max="10244" width="5.75" style="6" bestFit="1" customWidth="1"/>
    <col min="10245" max="10246" width="0" style="6" hidden="1" customWidth="1"/>
    <col min="10247" max="10247" width="4.625" style="6" customWidth="1"/>
    <col min="10248" max="10248" width="6.5" style="6" bestFit="1" customWidth="1"/>
    <col min="10249" max="10249" width="5.625" style="6" bestFit="1" customWidth="1"/>
    <col min="10250" max="10250" width="11.625" style="6" customWidth="1"/>
    <col min="10251" max="10251" width="2.125" style="6" customWidth="1"/>
    <col min="10252" max="10252" width="32.75" style="6" customWidth="1"/>
    <col min="10253" max="10253" width="15.875" style="6" customWidth="1"/>
    <col min="10254" max="10254" width="2.75" style="6" customWidth="1"/>
    <col min="10255" max="10255" width="25.25" style="6" customWidth="1"/>
    <col min="10256" max="10498" width="9" style="6"/>
    <col min="10499" max="10499" width="4.5" style="6" customWidth="1"/>
    <col min="10500" max="10500" width="5.75" style="6" bestFit="1" customWidth="1"/>
    <col min="10501" max="10502" width="0" style="6" hidden="1" customWidth="1"/>
    <col min="10503" max="10503" width="4.625" style="6" customWidth="1"/>
    <col min="10504" max="10504" width="6.5" style="6" bestFit="1" customWidth="1"/>
    <col min="10505" max="10505" width="5.625" style="6" bestFit="1" customWidth="1"/>
    <col min="10506" max="10506" width="11.625" style="6" customWidth="1"/>
    <col min="10507" max="10507" width="2.125" style="6" customWidth="1"/>
    <col min="10508" max="10508" width="32.75" style="6" customWidth="1"/>
    <col min="10509" max="10509" width="15.875" style="6" customWidth="1"/>
    <col min="10510" max="10510" width="2.75" style="6" customWidth="1"/>
    <col min="10511" max="10511" width="25.25" style="6" customWidth="1"/>
    <col min="10512" max="10754" width="9" style="6"/>
    <col min="10755" max="10755" width="4.5" style="6" customWidth="1"/>
    <col min="10756" max="10756" width="5.75" style="6" bestFit="1" customWidth="1"/>
    <col min="10757" max="10758" width="0" style="6" hidden="1" customWidth="1"/>
    <col min="10759" max="10759" width="4.625" style="6" customWidth="1"/>
    <col min="10760" max="10760" width="6.5" style="6" bestFit="1" customWidth="1"/>
    <col min="10761" max="10761" width="5.625" style="6" bestFit="1" customWidth="1"/>
    <col min="10762" max="10762" width="11.625" style="6" customWidth="1"/>
    <col min="10763" max="10763" width="2.125" style="6" customWidth="1"/>
    <col min="10764" max="10764" width="32.75" style="6" customWidth="1"/>
    <col min="10765" max="10765" width="15.875" style="6" customWidth="1"/>
    <col min="10766" max="10766" width="2.75" style="6" customWidth="1"/>
    <col min="10767" max="10767" width="25.25" style="6" customWidth="1"/>
    <col min="10768" max="11010" width="9" style="6"/>
    <col min="11011" max="11011" width="4.5" style="6" customWidth="1"/>
    <col min="11012" max="11012" width="5.75" style="6" bestFit="1" customWidth="1"/>
    <col min="11013" max="11014" width="0" style="6" hidden="1" customWidth="1"/>
    <col min="11015" max="11015" width="4.625" style="6" customWidth="1"/>
    <col min="11016" max="11016" width="6.5" style="6" bestFit="1" customWidth="1"/>
    <col min="11017" max="11017" width="5.625" style="6" bestFit="1" customWidth="1"/>
    <col min="11018" max="11018" width="11.625" style="6" customWidth="1"/>
    <col min="11019" max="11019" width="2.125" style="6" customWidth="1"/>
    <col min="11020" max="11020" width="32.75" style="6" customWidth="1"/>
    <col min="11021" max="11021" width="15.875" style="6" customWidth="1"/>
    <col min="11022" max="11022" width="2.75" style="6" customWidth="1"/>
    <col min="11023" max="11023" width="25.25" style="6" customWidth="1"/>
    <col min="11024" max="11266" width="9" style="6"/>
    <col min="11267" max="11267" width="4.5" style="6" customWidth="1"/>
    <col min="11268" max="11268" width="5.75" style="6" bestFit="1" customWidth="1"/>
    <col min="11269" max="11270" width="0" style="6" hidden="1" customWidth="1"/>
    <col min="11271" max="11271" width="4.625" style="6" customWidth="1"/>
    <col min="11272" max="11272" width="6.5" style="6" bestFit="1" customWidth="1"/>
    <col min="11273" max="11273" width="5.625" style="6" bestFit="1" customWidth="1"/>
    <col min="11274" max="11274" width="11.625" style="6" customWidth="1"/>
    <col min="11275" max="11275" width="2.125" style="6" customWidth="1"/>
    <col min="11276" max="11276" width="32.75" style="6" customWidth="1"/>
    <col min="11277" max="11277" width="15.875" style="6" customWidth="1"/>
    <col min="11278" max="11278" width="2.75" style="6" customWidth="1"/>
    <col min="11279" max="11279" width="25.25" style="6" customWidth="1"/>
    <col min="11280" max="11522" width="9" style="6"/>
    <col min="11523" max="11523" width="4.5" style="6" customWidth="1"/>
    <col min="11524" max="11524" width="5.75" style="6" bestFit="1" customWidth="1"/>
    <col min="11525" max="11526" width="0" style="6" hidden="1" customWidth="1"/>
    <col min="11527" max="11527" width="4.625" style="6" customWidth="1"/>
    <col min="11528" max="11528" width="6.5" style="6" bestFit="1" customWidth="1"/>
    <col min="11529" max="11529" width="5.625" style="6" bestFit="1" customWidth="1"/>
    <col min="11530" max="11530" width="11.625" style="6" customWidth="1"/>
    <col min="11531" max="11531" width="2.125" style="6" customWidth="1"/>
    <col min="11532" max="11532" width="32.75" style="6" customWidth="1"/>
    <col min="11533" max="11533" width="15.875" style="6" customWidth="1"/>
    <col min="11534" max="11534" width="2.75" style="6" customWidth="1"/>
    <col min="11535" max="11535" width="25.25" style="6" customWidth="1"/>
    <col min="11536" max="11778" width="9" style="6"/>
    <col min="11779" max="11779" width="4.5" style="6" customWidth="1"/>
    <col min="11780" max="11780" width="5.75" style="6" bestFit="1" customWidth="1"/>
    <col min="11781" max="11782" width="0" style="6" hidden="1" customWidth="1"/>
    <col min="11783" max="11783" width="4.625" style="6" customWidth="1"/>
    <col min="11784" max="11784" width="6.5" style="6" bestFit="1" customWidth="1"/>
    <col min="11785" max="11785" width="5.625" style="6" bestFit="1" customWidth="1"/>
    <col min="11786" max="11786" width="11.625" style="6" customWidth="1"/>
    <col min="11787" max="11787" width="2.125" style="6" customWidth="1"/>
    <col min="11788" max="11788" width="32.75" style="6" customWidth="1"/>
    <col min="11789" max="11789" width="15.875" style="6" customWidth="1"/>
    <col min="11790" max="11790" width="2.75" style="6" customWidth="1"/>
    <col min="11791" max="11791" width="25.25" style="6" customWidth="1"/>
    <col min="11792" max="12034" width="9" style="6"/>
    <col min="12035" max="12035" width="4.5" style="6" customWidth="1"/>
    <col min="12036" max="12036" width="5.75" style="6" bestFit="1" customWidth="1"/>
    <col min="12037" max="12038" width="0" style="6" hidden="1" customWidth="1"/>
    <col min="12039" max="12039" width="4.625" style="6" customWidth="1"/>
    <col min="12040" max="12040" width="6.5" style="6" bestFit="1" customWidth="1"/>
    <col min="12041" max="12041" width="5.625" style="6" bestFit="1" customWidth="1"/>
    <col min="12042" max="12042" width="11.625" style="6" customWidth="1"/>
    <col min="12043" max="12043" width="2.125" style="6" customWidth="1"/>
    <col min="12044" max="12044" width="32.75" style="6" customWidth="1"/>
    <col min="12045" max="12045" width="15.875" style="6" customWidth="1"/>
    <col min="12046" max="12046" width="2.75" style="6" customWidth="1"/>
    <col min="12047" max="12047" width="25.25" style="6" customWidth="1"/>
    <col min="12048" max="12290" width="9" style="6"/>
    <col min="12291" max="12291" width="4.5" style="6" customWidth="1"/>
    <col min="12292" max="12292" width="5.75" style="6" bestFit="1" customWidth="1"/>
    <col min="12293" max="12294" width="0" style="6" hidden="1" customWidth="1"/>
    <col min="12295" max="12295" width="4.625" style="6" customWidth="1"/>
    <col min="12296" max="12296" width="6.5" style="6" bestFit="1" customWidth="1"/>
    <col min="12297" max="12297" width="5.625" style="6" bestFit="1" customWidth="1"/>
    <col min="12298" max="12298" width="11.625" style="6" customWidth="1"/>
    <col min="12299" max="12299" width="2.125" style="6" customWidth="1"/>
    <col min="12300" max="12300" width="32.75" style="6" customWidth="1"/>
    <col min="12301" max="12301" width="15.875" style="6" customWidth="1"/>
    <col min="12302" max="12302" width="2.75" style="6" customWidth="1"/>
    <col min="12303" max="12303" width="25.25" style="6" customWidth="1"/>
    <col min="12304" max="12546" width="9" style="6"/>
    <col min="12547" max="12547" width="4.5" style="6" customWidth="1"/>
    <col min="12548" max="12548" width="5.75" style="6" bestFit="1" customWidth="1"/>
    <col min="12549" max="12550" width="0" style="6" hidden="1" customWidth="1"/>
    <col min="12551" max="12551" width="4.625" style="6" customWidth="1"/>
    <col min="12552" max="12552" width="6.5" style="6" bestFit="1" customWidth="1"/>
    <col min="12553" max="12553" width="5.625" style="6" bestFit="1" customWidth="1"/>
    <col min="12554" max="12554" width="11.625" style="6" customWidth="1"/>
    <col min="12555" max="12555" width="2.125" style="6" customWidth="1"/>
    <col min="12556" max="12556" width="32.75" style="6" customWidth="1"/>
    <col min="12557" max="12557" width="15.875" style="6" customWidth="1"/>
    <col min="12558" max="12558" width="2.75" style="6" customWidth="1"/>
    <col min="12559" max="12559" width="25.25" style="6" customWidth="1"/>
    <col min="12560" max="12802" width="9" style="6"/>
    <col min="12803" max="12803" width="4.5" style="6" customWidth="1"/>
    <col min="12804" max="12804" width="5.75" style="6" bestFit="1" customWidth="1"/>
    <col min="12805" max="12806" width="0" style="6" hidden="1" customWidth="1"/>
    <col min="12807" max="12807" width="4.625" style="6" customWidth="1"/>
    <col min="12808" max="12808" width="6.5" style="6" bestFit="1" customWidth="1"/>
    <col min="12809" max="12809" width="5.625" style="6" bestFit="1" customWidth="1"/>
    <col min="12810" max="12810" width="11.625" style="6" customWidth="1"/>
    <col min="12811" max="12811" width="2.125" style="6" customWidth="1"/>
    <col min="12812" max="12812" width="32.75" style="6" customWidth="1"/>
    <col min="12813" max="12813" width="15.875" style="6" customWidth="1"/>
    <col min="12814" max="12814" width="2.75" style="6" customWidth="1"/>
    <col min="12815" max="12815" width="25.25" style="6" customWidth="1"/>
    <col min="12816" max="13058" width="9" style="6"/>
    <col min="13059" max="13059" width="4.5" style="6" customWidth="1"/>
    <col min="13060" max="13060" width="5.75" style="6" bestFit="1" customWidth="1"/>
    <col min="13061" max="13062" width="0" style="6" hidden="1" customWidth="1"/>
    <col min="13063" max="13063" width="4.625" style="6" customWidth="1"/>
    <col min="13064" max="13064" width="6.5" style="6" bestFit="1" customWidth="1"/>
    <col min="13065" max="13065" width="5.625" style="6" bestFit="1" customWidth="1"/>
    <col min="13066" max="13066" width="11.625" style="6" customWidth="1"/>
    <col min="13067" max="13067" width="2.125" style="6" customWidth="1"/>
    <col min="13068" max="13068" width="32.75" style="6" customWidth="1"/>
    <col min="13069" max="13069" width="15.875" style="6" customWidth="1"/>
    <col min="13070" max="13070" width="2.75" style="6" customWidth="1"/>
    <col min="13071" max="13071" width="25.25" style="6" customWidth="1"/>
    <col min="13072" max="13314" width="9" style="6"/>
    <col min="13315" max="13315" width="4.5" style="6" customWidth="1"/>
    <col min="13316" max="13316" width="5.75" style="6" bestFit="1" customWidth="1"/>
    <col min="13317" max="13318" width="0" style="6" hidden="1" customWidth="1"/>
    <col min="13319" max="13319" width="4.625" style="6" customWidth="1"/>
    <col min="13320" max="13320" width="6.5" style="6" bestFit="1" customWidth="1"/>
    <col min="13321" max="13321" width="5.625" style="6" bestFit="1" customWidth="1"/>
    <col min="13322" max="13322" width="11.625" style="6" customWidth="1"/>
    <col min="13323" max="13323" width="2.125" style="6" customWidth="1"/>
    <col min="13324" max="13324" width="32.75" style="6" customWidth="1"/>
    <col min="13325" max="13325" width="15.875" style="6" customWidth="1"/>
    <col min="13326" max="13326" width="2.75" style="6" customWidth="1"/>
    <col min="13327" max="13327" width="25.25" style="6" customWidth="1"/>
    <col min="13328" max="13570" width="9" style="6"/>
    <col min="13571" max="13571" width="4.5" style="6" customWidth="1"/>
    <col min="13572" max="13572" width="5.75" style="6" bestFit="1" customWidth="1"/>
    <col min="13573" max="13574" width="0" style="6" hidden="1" customWidth="1"/>
    <col min="13575" max="13575" width="4.625" style="6" customWidth="1"/>
    <col min="13576" max="13576" width="6.5" style="6" bestFit="1" customWidth="1"/>
    <col min="13577" max="13577" width="5.625" style="6" bestFit="1" customWidth="1"/>
    <col min="13578" max="13578" width="11.625" style="6" customWidth="1"/>
    <col min="13579" max="13579" width="2.125" style="6" customWidth="1"/>
    <col min="13580" max="13580" width="32.75" style="6" customWidth="1"/>
    <col min="13581" max="13581" width="15.875" style="6" customWidth="1"/>
    <col min="13582" max="13582" width="2.75" style="6" customWidth="1"/>
    <col min="13583" max="13583" width="25.25" style="6" customWidth="1"/>
    <col min="13584" max="13826" width="9" style="6"/>
    <col min="13827" max="13827" width="4.5" style="6" customWidth="1"/>
    <col min="13828" max="13828" width="5.75" style="6" bestFit="1" customWidth="1"/>
    <col min="13829" max="13830" width="0" style="6" hidden="1" customWidth="1"/>
    <col min="13831" max="13831" width="4.625" style="6" customWidth="1"/>
    <col min="13832" max="13832" width="6.5" style="6" bestFit="1" customWidth="1"/>
    <col min="13833" max="13833" width="5.625" style="6" bestFit="1" customWidth="1"/>
    <col min="13834" max="13834" width="11.625" style="6" customWidth="1"/>
    <col min="13835" max="13835" width="2.125" style="6" customWidth="1"/>
    <col min="13836" max="13836" width="32.75" style="6" customWidth="1"/>
    <col min="13837" max="13837" width="15.875" style="6" customWidth="1"/>
    <col min="13838" max="13838" width="2.75" style="6" customWidth="1"/>
    <col min="13839" max="13839" width="25.25" style="6" customWidth="1"/>
    <col min="13840" max="14082" width="9" style="6"/>
    <col min="14083" max="14083" width="4.5" style="6" customWidth="1"/>
    <col min="14084" max="14084" width="5.75" style="6" bestFit="1" customWidth="1"/>
    <col min="14085" max="14086" width="0" style="6" hidden="1" customWidth="1"/>
    <col min="14087" max="14087" width="4.625" style="6" customWidth="1"/>
    <col min="14088" max="14088" width="6.5" style="6" bestFit="1" customWidth="1"/>
    <col min="14089" max="14089" width="5.625" style="6" bestFit="1" customWidth="1"/>
    <col min="14090" max="14090" width="11.625" style="6" customWidth="1"/>
    <col min="14091" max="14091" width="2.125" style="6" customWidth="1"/>
    <col min="14092" max="14092" width="32.75" style="6" customWidth="1"/>
    <col min="14093" max="14093" width="15.875" style="6" customWidth="1"/>
    <col min="14094" max="14094" width="2.75" style="6" customWidth="1"/>
    <col min="14095" max="14095" width="25.25" style="6" customWidth="1"/>
    <col min="14096" max="14338" width="9" style="6"/>
    <col min="14339" max="14339" width="4.5" style="6" customWidth="1"/>
    <col min="14340" max="14340" width="5.75" style="6" bestFit="1" customWidth="1"/>
    <col min="14341" max="14342" width="0" style="6" hidden="1" customWidth="1"/>
    <col min="14343" max="14343" width="4.625" style="6" customWidth="1"/>
    <col min="14344" max="14344" width="6.5" style="6" bestFit="1" customWidth="1"/>
    <col min="14345" max="14345" width="5.625" style="6" bestFit="1" customWidth="1"/>
    <col min="14346" max="14346" width="11.625" style="6" customWidth="1"/>
    <col min="14347" max="14347" width="2.125" style="6" customWidth="1"/>
    <col min="14348" max="14348" width="32.75" style="6" customWidth="1"/>
    <col min="14349" max="14349" width="15.875" style="6" customWidth="1"/>
    <col min="14350" max="14350" width="2.75" style="6" customWidth="1"/>
    <col min="14351" max="14351" width="25.25" style="6" customWidth="1"/>
    <col min="14352" max="14594" width="9" style="6"/>
    <col min="14595" max="14595" width="4.5" style="6" customWidth="1"/>
    <col min="14596" max="14596" width="5.75" style="6" bestFit="1" customWidth="1"/>
    <col min="14597" max="14598" width="0" style="6" hidden="1" customWidth="1"/>
    <col min="14599" max="14599" width="4.625" style="6" customWidth="1"/>
    <col min="14600" max="14600" width="6.5" style="6" bestFit="1" customWidth="1"/>
    <col min="14601" max="14601" width="5.625" style="6" bestFit="1" customWidth="1"/>
    <col min="14602" max="14602" width="11.625" style="6" customWidth="1"/>
    <col min="14603" max="14603" width="2.125" style="6" customWidth="1"/>
    <col min="14604" max="14604" width="32.75" style="6" customWidth="1"/>
    <col min="14605" max="14605" width="15.875" style="6" customWidth="1"/>
    <col min="14606" max="14606" width="2.75" style="6" customWidth="1"/>
    <col min="14607" max="14607" width="25.25" style="6" customWidth="1"/>
    <col min="14608" max="14850" width="9" style="6"/>
    <col min="14851" max="14851" width="4.5" style="6" customWidth="1"/>
    <col min="14852" max="14852" width="5.75" style="6" bestFit="1" customWidth="1"/>
    <col min="14853" max="14854" width="0" style="6" hidden="1" customWidth="1"/>
    <col min="14855" max="14855" width="4.625" style="6" customWidth="1"/>
    <col min="14856" max="14856" width="6.5" style="6" bestFit="1" customWidth="1"/>
    <col min="14857" max="14857" width="5.625" style="6" bestFit="1" customWidth="1"/>
    <col min="14858" max="14858" width="11.625" style="6" customWidth="1"/>
    <col min="14859" max="14859" width="2.125" style="6" customWidth="1"/>
    <col min="14860" max="14860" width="32.75" style="6" customWidth="1"/>
    <col min="14861" max="14861" width="15.875" style="6" customWidth="1"/>
    <col min="14862" max="14862" width="2.75" style="6" customWidth="1"/>
    <col min="14863" max="14863" width="25.25" style="6" customWidth="1"/>
    <col min="14864" max="15106" width="9" style="6"/>
    <col min="15107" max="15107" width="4.5" style="6" customWidth="1"/>
    <col min="15108" max="15108" width="5.75" style="6" bestFit="1" customWidth="1"/>
    <col min="15109" max="15110" width="0" style="6" hidden="1" customWidth="1"/>
    <col min="15111" max="15111" width="4.625" style="6" customWidth="1"/>
    <col min="15112" max="15112" width="6.5" style="6" bestFit="1" customWidth="1"/>
    <col min="15113" max="15113" width="5.625" style="6" bestFit="1" customWidth="1"/>
    <col min="15114" max="15114" width="11.625" style="6" customWidth="1"/>
    <col min="15115" max="15115" width="2.125" style="6" customWidth="1"/>
    <col min="15116" max="15116" width="32.75" style="6" customWidth="1"/>
    <col min="15117" max="15117" width="15.875" style="6" customWidth="1"/>
    <col min="15118" max="15118" width="2.75" style="6" customWidth="1"/>
    <col min="15119" max="15119" width="25.25" style="6" customWidth="1"/>
    <col min="15120" max="15362" width="9" style="6"/>
    <col min="15363" max="15363" width="4.5" style="6" customWidth="1"/>
    <col min="15364" max="15364" width="5.75" style="6" bestFit="1" customWidth="1"/>
    <col min="15365" max="15366" width="0" style="6" hidden="1" customWidth="1"/>
    <col min="15367" max="15367" width="4.625" style="6" customWidth="1"/>
    <col min="15368" max="15368" width="6.5" style="6" bestFit="1" customWidth="1"/>
    <col min="15369" max="15369" width="5.625" style="6" bestFit="1" customWidth="1"/>
    <col min="15370" max="15370" width="11.625" style="6" customWidth="1"/>
    <col min="15371" max="15371" width="2.125" style="6" customWidth="1"/>
    <col min="15372" max="15372" width="32.75" style="6" customWidth="1"/>
    <col min="15373" max="15373" width="15.875" style="6" customWidth="1"/>
    <col min="15374" max="15374" width="2.75" style="6" customWidth="1"/>
    <col min="15375" max="15375" width="25.25" style="6" customWidth="1"/>
    <col min="15376" max="15618" width="9" style="6"/>
    <col min="15619" max="15619" width="4.5" style="6" customWidth="1"/>
    <col min="15620" max="15620" width="5.75" style="6" bestFit="1" customWidth="1"/>
    <col min="15621" max="15622" width="0" style="6" hidden="1" customWidth="1"/>
    <col min="15623" max="15623" width="4.625" style="6" customWidth="1"/>
    <col min="15624" max="15624" width="6.5" style="6" bestFit="1" customWidth="1"/>
    <col min="15625" max="15625" width="5.625" style="6" bestFit="1" customWidth="1"/>
    <col min="15626" max="15626" width="11.625" style="6" customWidth="1"/>
    <col min="15627" max="15627" width="2.125" style="6" customWidth="1"/>
    <col min="15628" max="15628" width="32.75" style="6" customWidth="1"/>
    <col min="15629" max="15629" width="15.875" style="6" customWidth="1"/>
    <col min="15630" max="15630" width="2.75" style="6" customWidth="1"/>
    <col min="15631" max="15631" width="25.25" style="6" customWidth="1"/>
    <col min="15632" max="15874" width="9" style="6"/>
    <col min="15875" max="15875" width="4.5" style="6" customWidth="1"/>
    <col min="15876" max="15876" width="5.75" style="6" bestFit="1" customWidth="1"/>
    <col min="15877" max="15878" width="0" style="6" hidden="1" customWidth="1"/>
    <col min="15879" max="15879" width="4.625" style="6" customWidth="1"/>
    <col min="15880" max="15880" width="6.5" style="6" bestFit="1" customWidth="1"/>
    <col min="15881" max="15881" width="5.625" style="6" bestFit="1" customWidth="1"/>
    <col min="15882" max="15882" width="11.625" style="6" customWidth="1"/>
    <col min="15883" max="15883" width="2.125" style="6" customWidth="1"/>
    <col min="15884" max="15884" width="32.75" style="6" customWidth="1"/>
    <col min="15885" max="15885" width="15.875" style="6" customWidth="1"/>
    <col min="15886" max="15886" width="2.75" style="6" customWidth="1"/>
    <col min="15887" max="15887" width="25.25" style="6" customWidth="1"/>
    <col min="15888" max="16130" width="9" style="6"/>
    <col min="16131" max="16131" width="4.5" style="6" customWidth="1"/>
    <col min="16132" max="16132" width="5.75" style="6" bestFit="1" customWidth="1"/>
    <col min="16133" max="16134" width="0" style="6" hidden="1" customWidth="1"/>
    <col min="16135" max="16135" width="4.625" style="6" customWidth="1"/>
    <col min="16136" max="16136" width="6.5" style="6" bestFit="1" customWidth="1"/>
    <col min="16137" max="16137" width="5.625" style="6" bestFit="1" customWidth="1"/>
    <col min="16138" max="16138" width="11.625" style="6" customWidth="1"/>
    <col min="16139" max="16139" width="2.125" style="6" customWidth="1"/>
    <col min="16140" max="16140" width="32.75" style="6" customWidth="1"/>
    <col min="16141" max="16141" width="15.875" style="6" customWidth="1"/>
    <col min="16142" max="16142" width="2.75" style="6" customWidth="1"/>
    <col min="16143" max="16143" width="25.25" style="6" customWidth="1"/>
    <col min="16144" max="16384" width="9" style="6"/>
  </cols>
  <sheetData>
    <row r="1" spans="1:21">
      <c r="A1" s="43">
        <v>1</v>
      </c>
      <c r="B1" s="43">
        <f>A1+1</f>
        <v>2</v>
      </c>
      <c r="C1" s="43">
        <f>B1+1</f>
        <v>3</v>
      </c>
      <c r="D1" s="43">
        <f t="shared" ref="D1:H1" si="0">C1+1</f>
        <v>4</v>
      </c>
      <c r="E1" s="43">
        <f t="shared" si="0"/>
        <v>5</v>
      </c>
      <c r="F1" s="43">
        <f t="shared" si="0"/>
        <v>6</v>
      </c>
      <c r="G1" s="43">
        <f t="shared" si="0"/>
        <v>7</v>
      </c>
      <c r="H1" s="43">
        <f t="shared" si="0"/>
        <v>8</v>
      </c>
      <c r="I1" s="43">
        <f>H1+1</f>
        <v>9</v>
      </c>
      <c r="J1" s="43">
        <f t="shared" ref="J1" si="1">I1+1</f>
        <v>10</v>
      </c>
      <c r="K1" s="43">
        <f t="shared" ref="K1" si="2">J1+1</f>
        <v>11</v>
      </c>
      <c r="L1" s="43">
        <f t="shared" ref="L1" si="3">K1+1</f>
        <v>12</v>
      </c>
      <c r="M1" s="43">
        <f t="shared" ref="M1" si="4">L1+1</f>
        <v>13</v>
      </c>
      <c r="N1" s="43">
        <f t="shared" ref="N1" si="5">M1+1</f>
        <v>14</v>
      </c>
      <c r="O1" s="43">
        <f t="shared" ref="O1" si="6">N1+1</f>
        <v>15</v>
      </c>
      <c r="R1" s="6" t="str">
        <f>$A$2&amp;$F$2&amp;M1&amp;$J$2&amp;$K$2&amp;F1&amp;$L$2&amp;I1&amp;$H$2</f>
        <v>　&lt;a href="http://www.google.co.jp/maps/place/13"&gt;(6)9&lt;/A&gt;</v>
      </c>
    </row>
    <row r="2" spans="1:21" ht="14.25" thickBot="1">
      <c r="A2" s="33" t="s">
        <v>518</v>
      </c>
      <c r="D2" s="33" t="s">
        <v>300</v>
      </c>
      <c r="E2" s="34" t="s">
        <v>299</v>
      </c>
      <c r="F2" s="33" t="s">
        <v>637</v>
      </c>
      <c r="H2" s="33" t="s">
        <v>645</v>
      </c>
      <c r="I2" s="33" t="s">
        <v>646</v>
      </c>
      <c r="J2" s="33" t="s">
        <v>301</v>
      </c>
      <c r="K2" s="33" t="s">
        <v>2592</v>
      </c>
      <c r="L2" s="33" t="s">
        <v>2593</v>
      </c>
      <c r="M2" s="33"/>
      <c r="N2" s="33"/>
      <c r="O2" s="33" t="s">
        <v>638</v>
      </c>
      <c r="Q2" s="62" t="s">
        <v>2984</v>
      </c>
      <c r="R2" s="62"/>
      <c r="S2" s="61" t="s">
        <v>2985</v>
      </c>
      <c r="T2" s="61"/>
    </row>
    <row r="3" spans="1:21" ht="27.75" customHeight="1">
      <c r="A3" s="1" t="s">
        <v>0</v>
      </c>
      <c r="B3" s="1" t="s">
        <v>1</v>
      </c>
      <c r="C3" s="1" t="s">
        <v>2</v>
      </c>
      <c r="D3" s="2" t="s">
        <v>3</v>
      </c>
      <c r="E3" s="3" t="s">
        <v>4</v>
      </c>
      <c r="F3" s="36" t="s">
        <v>5</v>
      </c>
      <c r="G3" s="4" t="s">
        <v>6</v>
      </c>
      <c r="H3" s="4" t="s">
        <v>7</v>
      </c>
      <c r="I3" s="4" t="s">
        <v>8</v>
      </c>
      <c r="J3" s="36" t="s">
        <v>509</v>
      </c>
      <c r="K3" s="36" t="s">
        <v>2203</v>
      </c>
      <c r="L3" s="36" t="s">
        <v>2204</v>
      </c>
      <c r="M3" s="36" t="s">
        <v>2205</v>
      </c>
      <c r="N3" s="36" t="s">
        <v>2591</v>
      </c>
      <c r="O3" s="5" t="s">
        <v>2589</v>
      </c>
      <c r="Q3" s="62" t="s">
        <v>2984</v>
      </c>
      <c r="R3" s="62"/>
      <c r="S3" s="61" t="s">
        <v>2985</v>
      </c>
      <c r="T3" s="63"/>
    </row>
    <row r="4" spans="1:21">
      <c r="A4" s="7"/>
      <c r="B4" s="7"/>
      <c r="C4" s="7"/>
      <c r="D4" s="8"/>
      <c r="E4" s="9"/>
      <c r="F4" s="10">
        <v>0</v>
      </c>
      <c r="G4" s="10" t="s">
        <v>2956</v>
      </c>
      <c r="H4" s="10"/>
      <c r="I4" s="22"/>
      <c r="J4" s="50"/>
      <c r="K4" s="23"/>
      <c r="L4" s="23"/>
      <c r="M4" s="23"/>
      <c r="N4" s="23"/>
      <c r="O4" s="35"/>
      <c r="Q4" s="6" t="s">
        <v>2969</v>
      </c>
      <c r="S4" s="6" t="s">
        <v>2969</v>
      </c>
      <c r="T4" s="24"/>
    </row>
    <row r="5" spans="1:21">
      <c r="A5" s="7">
        <v>740</v>
      </c>
      <c r="B5" s="7">
        <v>179</v>
      </c>
      <c r="C5" s="7">
        <v>1.74</v>
      </c>
      <c r="D5" s="8" t="s">
        <v>667</v>
      </c>
      <c r="E5" s="9"/>
      <c r="F5" s="10" t="s">
        <v>205</v>
      </c>
      <c r="G5" s="10" t="s">
        <v>206</v>
      </c>
      <c r="H5" s="10">
        <v>2</v>
      </c>
      <c r="I5" s="10" t="s">
        <v>2558</v>
      </c>
      <c r="J5" s="54">
        <v>256</v>
      </c>
      <c r="K5" s="10" t="s">
        <v>2019</v>
      </c>
      <c r="L5" s="10" t="s">
        <v>1730</v>
      </c>
      <c r="M5" s="10" t="s">
        <v>2409</v>
      </c>
      <c r="N5" s="10" t="s">
        <v>762</v>
      </c>
      <c r="O5" s="55" t="s">
        <v>323</v>
      </c>
      <c r="P5" s="6" t="s">
        <v>2955</v>
      </c>
      <c r="R5" s="6" t="s">
        <v>2595</v>
      </c>
      <c r="T5" s="24" t="str">
        <f>$A$2&amp;$E$2&amp;M5&amp;$D$2&amp;$J$2&amp;"("&amp;F5&amp;")"&amp;I5&amp;$H$2</f>
        <v>　&lt;a href="http://www.mapion.co.jp/m2/36.366238,138.048171,16"&gt;(四)会吉第１加圧所&lt;/A&gt;</v>
      </c>
      <c r="U5" s="6" t="s">
        <v>2955</v>
      </c>
    </row>
    <row r="6" spans="1:21">
      <c r="A6" s="7">
        <v>238</v>
      </c>
      <c r="B6" s="7">
        <v>1421</v>
      </c>
      <c r="C6" s="7">
        <v>1.238</v>
      </c>
      <c r="D6" s="8"/>
      <c r="E6" s="9"/>
      <c r="F6" s="10" t="s">
        <v>205</v>
      </c>
      <c r="G6" s="10" t="s">
        <v>206</v>
      </c>
      <c r="H6" s="10">
        <v>1</v>
      </c>
      <c r="I6" s="10" t="s">
        <v>207</v>
      </c>
      <c r="J6" s="54">
        <v>241</v>
      </c>
      <c r="K6" s="10" t="s">
        <v>2005</v>
      </c>
      <c r="L6" s="10" t="s">
        <v>1716</v>
      </c>
      <c r="M6" s="10" t="s">
        <v>2395</v>
      </c>
      <c r="N6" s="10" t="s">
        <v>765</v>
      </c>
      <c r="O6" s="55" t="s">
        <v>322</v>
      </c>
      <c r="P6" s="6" t="s">
        <v>2955</v>
      </c>
      <c r="R6" s="6" t="s">
        <v>2594</v>
      </c>
      <c r="T6" s="24" t="str">
        <f>$A$2&amp;$E$2&amp;M6&amp;$D$2&amp;$J$2&amp;"("&amp;F6&amp;")"&amp;I6&amp;$H$2</f>
        <v>　&lt;a href="http://www.mapion.co.jp/m2/36.370998,138.051865,16"&gt;(四)会吉配水地&lt;/A&gt;</v>
      </c>
      <c r="U6" s="6" t="s">
        <v>2955</v>
      </c>
    </row>
    <row r="7" spans="1:21">
      <c r="A7" s="7">
        <v>832</v>
      </c>
      <c r="B7" s="7">
        <v>180</v>
      </c>
      <c r="C7" s="7">
        <v>1.8320000000000001</v>
      </c>
      <c r="D7" s="8" t="s">
        <v>669</v>
      </c>
      <c r="E7" s="9"/>
      <c r="F7" s="10" t="s">
        <v>205</v>
      </c>
      <c r="G7" s="10" t="s">
        <v>206</v>
      </c>
      <c r="H7" s="10">
        <v>3</v>
      </c>
      <c r="I7" s="10" t="s">
        <v>2559</v>
      </c>
      <c r="J7" s="54">
        <v>257</v>
      </c>
      <c r="K7" s="10" t="s">
        <v>2020</v>
      </c>
      <c r="L7" s="10" t="s">
        <v>1731</v>
      </c>
      <c r="M7" s="10" t="s">
        <v>2410</v>
      </c>
      <c r="N7" s="10" t="s">
        <v>765</v>
      </c>
      <c r="O7" s="55" t="s">
        <v>322</v>
      </c>
      <c r="P7" s="6" t="s">
        <v>2955</v>
      </c>
      <c r="R7" s="6" t="s">
        <v>2596</v>
      </c>
      <c r="T7" s="24" t="str">
        <f>$A$2&amp;$E$2&amp;M7&amp;$D$2&amp;$J$2&amp;"("&amp;F7&amp;")"&amp;I7&amp;$H$2</f>
        <v>　&lt;a href="http://www.mapion.co.jp/m2/36.371002,138.051854,16"&gt;(四)会吉第２加圧所&lt;/A&gt;</v>
      </c>
      <c r="U7" s="6" t="s">
        <v>2955</v>
      </c>
    </row>
    <row r="8" spans="1:21">
      <c r="A8" s="56"/>
      <c r="B8" s="56"/>
      <c r="C8" s="56"/>
      <c r="D8" s="57"/>
      <c r="E8" s="58"/>
      <c r="F8" s="49">
        <v>1</v>
      </c>
      <c r="G8" s="49" t="s">
        <v>9</v>
      </c>
      <c r="H8" s="49"/>
      <c r="I8" s="49" t="s">
        <v>1210</v>
      </c>
      <c r="J8" s="59">
        <v>32</v>
      </c>
      <c r="K8" s="49" t="s">
        <v>2106</v>
      </c>
      <c r="L8" s="49" t="s">
        <v>2107</v>
      </c>
      <c r="M8" s="10" t="s">
        <v>2492</v>
      </c>
      <c r="N8" s="10" t="s">
        <v>1212</v>
      </c>
      <c r="O8" s="60"/>
      <c r="P8" s="53" t="s">
        <v>2955</v>
      </c>
      <c r="Q8"/>
      <c r="R8" s="6" t="s">
        <v>2601</v>
      </c>
      <c r="S8"/>
      <c r="T8" s="24" t="str">
        <f>$A$2&amp;$E$2&amp;M8&amp;$D$2&amp;$J$2&amp;"("&amp;F8&amp;")"&amp;I8&amp;$H$2</f>
        <v>　&lt;a href="http://www.mapion.co.jp/m2/36.260981,138.001692,16"&gt;(1)浅間第３水源地&lt;/A&gt;</v>
      </c>
      <c r="U8" s="53" t="s">
        <v>2955</v>
      </c>
    </row>
    <row r="9" spans="1:21">
      <c r="A9" s="7">
        <v>942</v>
      </c>
      <c r="B9" s="7">
        <v>1284</v>
      </c>
      <c r="C9" s="7">
        <v>1.9419999999999999</v>
      </c>
      <c r="D9" s="8"/>
      <c r="E9" s="9">
        <v>42095</v>
      </c>
      <c r="F9" s="10">
        <v>1</v>
      </c>
      <c r="G9" s="10" t="s">
        <v>9</v>
      </c>
      <c r="H9" s="10">
        <v>3</v>
      </c>
      <c r="I9" s="10" t="s">
        <v>2556</v>
      </c>
      <c r="J9" s="54">
        <v>34</v>
      </c>
      <c r="K9" s="10" t="s">
        <v>1832</v>
      </c>
      <c r="L9" s="10" t="s">
        <v>1543</v>
      </c>
      <c r="M9" s="10" t="s">
        <v>2222</v>
      </c>
      <c r="N9" s="10" t="s">
        <v>1205</v>
      </c>
      <c r="O9" s="55" t="s">
        <v>326</v>
      </c>
      <c r="P9" s="6" t="s">
        <v>2955</v>
      </c>
      <c r="R9" s="6" t="s">
        <v>2603</v>
      </c>
      <c r="T9" s="24" t="str">
        <f>$A$2&amp;$E$2&amp;M9&amp;$D$2&amp;$J$2&amp;"("&amp;F9&amp;")"&amp;I9&amp;$H$2</f>
        <v>　&lt;a href="http://www.mapion.co.jp/m2/36.261092,138.001807,16"&gt;(1)浅間第２減圧槽&lt;/A&gt;</v>
      </c>
      <c r="U9" s="6" t="s">
        <v>2955</v>
      </c>
    </row>
    <row r="10" spans="1:21">
      <c r="A10" s="7">
        <v>314</v>
      </c>
      <c r="B10" s="7">
        <v>1245</v>
      </c>
      <c r="C10" s="7">
        <v>1.3140000000000001</v>
      </c>
      <c r="D10" s="8"/>
      <c r="E10" s="9">
        <v>42095</v>
      </c>
      <c r="F10" s="10">
        <v>1</v>
      </c>
      <c r="G10" s="10" t="s">
        <v>9</v>
      </c>
      <c r="H10" s="10">
        <v>1</v>
      </c>
      <c r="I10" s="10" t="s">
        <v>10</v>
      </c>
      <c r="J10" s="54">
        <v>8</v>
      </c>
      <c r="K10" s="10" t="s">
        <v>1822</v>
      </c>
      <c r="L10" s="10" t="s">
        <v>1533</v>
      </c>
      <c r="M10" s="10" t="s">
        <v>2212</v>
      </c>
      <c r="N10" s="10" t="s">
        <v>1215</v>
      </c>
      <c r="O10" s="55" t="s">
        <v>324</v>
      </c>
      <c r="P10" s="6" t="s">
        <v>2955</v>
      </c>
      <c r="R10" s="6" t="s">
        <v>2597</v>
      </c>
      <c r="T10" s="24" t="str">
        <f>$A$2&amp;$E$2&amp;M10&amp;$D$2&amp;$J$2&amp;"("&amp;F10&amp;")"&amp;I10&amp;$H$2</f>
        <v>　&lt;a href="http://www.mapion.co.jp/m2/36.261343,137.996698,16"&gt;(1)浅間配水地&lt;/A&gt;</v>
      </c>
      <c r="U10" s="6" t="s">
        <v>2955</v>
      </c>
    </row>
    <row r="11" spans="1:21">
      <c r="A11" s="56"/>
      <c r="B11" s="56"/>
      <c r="C11" s="56"/>
      <c r="D11" s="57"/>
      <c r="E11" s="58"/>
      <c r="F11" s="49">
        <v>1</v>
      </c>
      <c r="G11" s="49" t="s">
        <v>9</v>
      </c>
      <c r="H11" s="49"/>
      <c r="I11" s="49" t="s">
        <v>1200</v>
      </c>
      <c r="J11" s="59">
        <v>30</v>
      </c>
      <c r="K11" s="49" t="s">
        <v>2104</v>
      </c>
      <c r="L11" s="49" t="s">
        <v>2105</v>
      </c>
      <c r="M11" s="10" t="s">
        <v>2491</v>
      </c>
      <c r="N11" s="10" t="s">
        <v>1202</v>
      </c>
      <c r="O11" s="60"/>
      <c r="P11" s="53" t="s">
        <v>2955</v>
      </c>
      <c r="Q11"/>
      <c r="R11" s="6" t="s">
        <v>2599</v>
      </c>
      <c r="S11"/>
      <c r="T11" s="24" t="str">
        <f>$A$2&amp;$E$2&amp;M11&amp;$D$2&amp;$J$2&amp;"("&amp;F11&amp;")"&amp;I11&amp;$H$2</f>
        <v>　&lt;a href="http://www.mapion.co.jp/m2/36.261741,138.000192,16"&gt;(1)浅間第１水源地&lt;/A&gt;</v>
      </c>
      <c r="U11" s="53" t="s">
        <v>2955</v>
      </c>
    </row>
    <row r="12" spans="1:21">
      <c r="A12" s="56"/>
      <c r="B12" s="56"/>
      <c r="C12" s="56"/>
      <c r="D12" s="57"/>
      <c r="E12" s="58"/>
      <c r="F12" s="49">
        <v>1</v>
      </c>
      <c r="G12" s="49" t="s">
        <v>9</v>
      </c>
      <c r="H12" s="49"/>
      <c r="I12" s="49" t="s">
        <v>1206</v>
      </c>
      <c r="J12" s="59">
        <v>31</v>
      </c>
      <c r="K12" s="49" t="s">
        <v>1840</v>
      </c>
      <c r="L12" s="49" t="s">
        <v>1551</v>
      </c>
      <c r="M12" s="10" t="s">
        <v>2230</v>
      </c>
      <c r="N12" s="10" t="s">
        <v>1208</v>
      </c>
      <c r="O12" s="60"/>
      <c r="P12" s="53" t="s">
        <v>2955</v>
      </c>
      <c r="Q12"/>
      <c r="R12" s="6" t="s">
        <v>2600</v>
      </c>
      <c r="S12"/>
      <c r="T12" s="24" t="str">
        <f>$A$2&amp;$E$2&amp;M12&amp;$D$2&amp;$J$2&amp;"("&amp;F12&amp;")"&amp;I12&amp;$H$2</f>
        <v>　&lt;a href="http://www.mapion.co.jp/m2/36.261963,138.000081,16"&gt;(1)浅間第２水源地&lt;/A&gt;</v>
      </c>
      <c r="U12" s="53" t="s">
        <v>2955</v>
      </c>
    </row>
    <row r="13" spans="1:21">
      <c r="A13" s="7">
        <v>963</v>
      </c>
      <c r="B13" s="7">
        <v>1285</v>
      </c>
      <c r="C13" s="7">
        <v>1.9630000000000001</v>
      </c>
      <c r="D13" s="8" t="s">
        <v>667</v>
      </c>
      <c r="E13" s="9"/>
      <c r="F13" s="10">
        <v>1</v>
      </c>
      <c r="G13" s="10" t="s">
        <v>9</v>
      </c>
      <c r="H13" s="10">
        <v>4</v>
      </c>
      <c r="I13" s="10" t="s">
        <v>2557</v>
      </c>
      <c r="J13" s="54">
        <v>35</v>
      </c>
      <c r="K13" s="10" t="s">
        <v>1840</v>
      </c>
      <c r="L13" s="10" t="s">
        <v>1551</v>
      </c>
      <c r="M13" s="10" t="s">
        <v>2230</v>
      </c>
      <c r="N13" s="10" t="s">
        <v>1208</v>
      </c>
      <c r="O13" s="55" t="s">
        <v>327</v>
      </c>
      <c r="P13" s="6" t="s">
        <v>2955</v>
      </c>
      <c r="R13" s="6" t="s">
        <v>2604</v>
      </c>
      <c r="T13" s="24" t="str">
        <f>$A$2&amp;$E$2&amp;M13&amp;$D$2&amp;$J$2&amp;"("&amp;F13&amp;")"&amp;I13&amp;$H$2</f>
        <v>　&lt;a href="http://www.mapion.co.jp/m2/36.261963,138.000081,16"&gt;(1)浅間第３減圧槽&lt;/A&gt;</v>
      </c>
      <c r="U13" s="6" t="s">
        <v>2955</v>
      </c>
    </row>
    <row r="14" spans="1:21">
      <c r="A14" s="26"/>
      <c r="B14" s="26"/>
      <c r="C14" s="26"/>
      <c r="D14" s="27"/>
      <c r="E14" s="28"/>
      <c r="F14" s="29">
        <v>1</v>
      </c>
      <c r="G14" s="49" t="s">
        <v>9</v>
      </c>
      <c r="H14" s="49"/>
      <c r="I14" s="29" t="s">
        <v>1197</v>
      </c>
      <c r="J14" s="26">
        <v>33</v>
      </c>
      <c r="K14" s="49" t="s">
        <v>1834</v>
      </c>
      <c r="L14" s="49" t="s">
        <v>1545</v>
      </c>
      <c r="M14" s="10" t="s">
        <v>2224</v>
      </c>
      <c r="N14" s="10" t="s">
        <v>1199</v>
      </c>
      <c r="O14" s="30"/>
      <c r="P14" s="53" t="s">
        <v>2955</v>
      </c>
      <c r="Q14"/>
      <c r="R14" s="6" t="s">
        <v>2602</v>
      </c>
      <c r="S14"/>
      <c r="T14" s="24" t="str">
        <f>$A$2&amp;$E$2&amp;M14&amp;$D$2&amp;$J$2&amp;"("&amp;F14&amp;")"&amp;I14&amp;$H$2</f>
        <v>　&lt;a href="http://www.mapion.co.jp/m2/36.263746,138.008101,16"&gt;(1)浅間第１減圧槽&lt;/A&gt;</v>
      </c>
      <c r="U14" s="53" t="s">
        <v>2955</v>
      </c>
    </row>
    <row r="15" spans="1:21">
      <c r="A15" s="11">
        <v>747</v>
      </c>
      <c r="B15" s="11">
        <v>1350</v>
      </c>
      <c r="C15" s="11">
        <v>1.7470000000000001</v>
      </c>
      <c r="D15" s="12"/>
      <c r="E15" s="13">
        <v>42115</v>
      </c>
      <c r="F15" s="14">
        <v>1</v>
      </c>
      <c r="G15" s="14" t="s">
        <v>9</v>
      </c>
      <c r="H15" s="14">
        <v>2</v>
      </c>
      <c r="I15" s="14" t="s">
        <v>11</v>
      </c>
      <c r="J15" s="11">
        <v>25</v>
      </c>
      <c r="K15" s="10" t="s">
        <v>1835</v>
      </c>
      <c r="L15" s="10" t="s">
        <v>1546</v>
      </c>
      <c r="M15" s="10" t="s">
        <v>2225</v>
      </c>
      <c r="N15" s="10" t="s">
        <v>1196</v>
      </c>
      <c r="O15" s="15" t="s">
        <v>325</v>
      </c>
      <c r="P15" s="6" t="s">
        <v>2955</v>
      </c>
      <c r="R15" s="6" t="s">
        <v>2598</v>
      </c>
      <c r="T15" s="24" t="str">
        <f>$A$2&amp;$E$2&amp;M15&amp;$D$2&amp;$J$2&amp;"("&amp;F15&amp;")"&amp;I15&amp;$H$2</f>
        <v>　&lt;a href="http://www.mapion.co.jp/m2/36.265141,137.987968,16"&gt;(1)浅間観測所&lt;/A&gt;</v>
      </c>
      <c r="U15" s="6" t="s">
        <v>2955</v>
      </c>
    </row>
    <row r="16" spans="1:21">
      <c r="A16" s="26"/>
      <c r="B16" s="26"/>
      <c r="C16" s="26"/>
      <c r="D16" s="27"/>
      <c r="E16" s="28"/>
      <c r="F16" s="29" t="s">
        <v>205</v>
      </c>
      <c r="G16" s="29" t="s">
        <v>2543</v>
      </c>
      <c r="H16" s="29"/>
      <c r="I16" s="29" t="s">
        <v>684</v>
      </c>
      <c r="J16" s="26">
        <v>240</v>
      </c>
      <c r="K16" s="49">
        <v>36.327845000000003</v>
      </c>
      <c r="L16" s="49">
        <v>138.01283900000001</v>
      </c>
      <c r="M16" s="49" t="s">
        <v>2590</v>
      </c>
      <c r="N16" s="10" t="s">
        <v>889</v>
      </c>
      <c r="O16" s="30"/>
      <c r="P16" s="53" t="s">
        <v>2955</v>
      </c>
      <c r="Q16"/>
      <c r="R16" s="6" t="s">
        <v>2605</v>
      </c>
      <c r="S16"/>
      <c r="T16" s="24" t="str">
        <f>$A$2&amp;$E$2&amp;M16&amp;$D$2&amp;$J$2&amp;"("&amp;F16&amp;")"&amp;I16&amp;$H$2</f>
        <v>　&lt;a href="http://www.mapion.co.jp/m2/36.327845,138.012839,16"&gt;(四)穴沢配水地&lt;/A&gt;</v>
      </c>
      <c r="U16" s="53" t="s">
        <v>2955</v>
      </c>
    </row>
    <row r="17" spans="1:21">
      <c r="A17" s="26"/>
      <c r="B17" s="26"/>
      <c r="C17" s="26"/>
      <c r="D17" s="27"/>
      <c r="E17" s="28"/>
      <c r="F17" s="29" t="s">
        <v>205</v>
      </c>
      <c r="G17" s="29" t="s">
        <v>2543</v>
      </c>
      <c r="H17" s="29"/>
      <c r="I17" s="29" t="s">
        <v>683</v>
      </c>
      <c r="J17" s="26">
        <v>260</v>
      </c>
      <c r="K17" s="49" t="s">
        <v>2174</v>
      </c>
      <c r="L17" s="49" t="s">
        <v>2175</v>
      </c>
      <c r="M17" s="10" t="s">
        <v>2528</v>
      </c>
      <c r="N17" s="10" t="s">
        <v>886</v>
      </c>
      <c r="O17" s="30"/>
      <c r="P17" s="53" t="s">
        <v>2955</v>
      </c>
      <c r="Q17"/>
      <c r="R17" s="6" t="s">
        <v>2606</v>
      </c>
      <c r="S17"/>
      <c r="T17" s="24" t="str">
        <f>$A$2&amp;$E$2&amp;M17&amp;$D$2&amp;$J$2&amp;"("&amp;F17&amp;")"&amp;I17&amp;$H$2</f>
        <v>　&lt;a href="http://www.mapion.co.jp/m2/36.331776,138.004485,16"&gt;(四)穴沢加圧所&lt;/A&gt;</v>
      </c>
      <c r="U17" s="53" t="s">
        <v>2955</v>
      </c>
    </row>
    <row r="18" spans="1:21">
      <c r="A18" s="11">
        <v>141</v>
      </c>
      <c r="B18" s="11">
        <v>1351</v>
      </c>
      <c r="C18" s="11">
        <v>1.141</v>
      </c>
      <c r="D18" s="12"/>
      <c r="E18" s="13">
        <v>42117</v>
      </c>
      <c r="F18" s="14">
        <v>4</v>
      </c>
      <c r="G18" s="14" t="s">
        <v>67</v>
      </c>
      <c r="H18" s="14">
        <v>5</v>
      </c>
      <c r="I18" s="14" t="s">
        <v>69</v>
      </c>
      <c r="J18" s="11">
        <v>39</v>
      </c>
      <c r="K18" s="10" t="s">
        <v>1844</v>
      </c>
      <c r="L18" s="10" t="s">
        <v>1555</v>
      </c>
      <c r="M18" s="10" t="s">
        <v>2234</v>
      </c>
      <c r="N18" s="10" t="s">
        <v>810</v>
      </c>
      <c r="O18" s="15" t="s">
        <v>329</v>
      </c>
      <c r="P18" s="6" t="s">
        <v>2955</v>
      </c>
      <c r="R18" s="6" t="s">
        <v>2608</v>
      </c>
      <c r="T18" s="24" t="str">
        <f>$A$2&amp;$E$2&amp;M18&amp;$D$2&amp;$J$2&amp;"("&amp;F18&amp;")"&amp;I18&amp;$H$2</f>
        <v>　&lt;a href="http://www.mapion.co.jp/m2/36.252367,137.964838,16"&gt;(4)蟻ケ崎観測所&lt;/A&gt;</v>
      </c>
      <c r="U18" s="6" t="s">
        <v>2955</v>
      </c>
    </row>
    <row r="19" spans="1:21">
      <c r="A19" s="11">
        <v>997</v>
      </c>
      <c r="B19" s="11">
        <v>1334</v>
      </c>
      <c r="C19" s="11">
        <v>1.9970000000000001</v>
      </c>
      <c r="D19" s="12"/>
      <c r="E19" s="13">
        <v>42117</v>
      </c>
      <c r="F19" s="14">
        <v>4</v>
      </c>
      <c r="G19" s="14" t="s">
        <v>67</v>
      </c>
      <c r="H19" s="14">
        <v>3</v>
      </c>
      <c r="I19" s="14" t="s">
        <v>68</v>
      </c>
      <c r="J19" s="11">
        <v>38</v>
      </c>
      <c r="K19" s="10" t="s">
        <v>1843</v>
      </c>
      <c r="L19" s="10" t="s">
        <v>1554</v>
      </c>
      <c r="M19" s="10" t="s">
        <v>2233</v>
      </c>
      <c r="N19" s="10" t="s">
        <v>818</v>
      </c>
      <c r="O19" s="15" t="s">
        <v>329</v>
      </c>
      <c r="P19" s="6" t="s">
        <v>2955</v>
      </c>
      <c r="R19" s="6" t="s">
        <v>2607</v>
      </c>
      <c r="T19" s="24" t="str">
        <f>$A$2&amp;$E$2&amp;M19&amp;$D$2&amp;$J$2&amp;"("&amp;F19&amp;")"&amp;I19&amp;$H$2</f>
        <v>　&lt;a href="http://www.mapion.co.jp/m2/36.252426,137.964785,16"&gt;(4)蟻ヶ崎流量調整所&lt;/A&gt;</v>
      </c>
      <c r="U19" s="6" t="s">
        <v>2955</v>
      </c>
    </row>
    <row r="20" spans="1:21">
      <c r="A20" s="11">
        <v>566</v>
      </c>
      <c r="B20" s="11">
        <v>1344</v>
      </c>
      <c r="C20" s="11">
        <v>1.5660000000000001</v>
      </c>
      <c r="D20" s="12"/>
      <c r="E20" s="13">
        <v>42117</v>
      </c>
      <c r="F20" s="14">
        <v>5</v>
      </c>
      <c r="G20" s="14" t="s">
        <v>67</v>
      </c>
      <c r="H20" s="14">
        <v>4</v>
      </c>
      <c r="I20" s="14" t="s">
        <v>102</v>
      </c>
      <c r="J20" s="11">
        <v>94</v>
      </c>
      <c r="K20" s="10" t="s">
        <v>1889</v>
      </c>
      <c r="L20" s="10" t="s">
        <v>1600</v>
      </c>
      <c r="M20" s="10" t="s">
        <v>2279</v>
      </c>
      <c r="N20" s="10" t="s">
        <v>816</v>
      </c>
      <c r="O20" s="15" t="s">
        <v>328</v>
      </c>
      <c r="P20" s="6" t="s">
        <v>2955</v>
      </c>
      <c r="R20" s="6" t="s">
        <v>2610</v>
      </c>
      <c r="T20" s="24" t="str">
        <f>$A$2&amp;$E$2&amp;M20&amp;$D$2&amp;$J$2&amp;"("&amp;F20&amp;")"&amp;I20&amp;$H$2</f>
        <v>　&lt;a href="http://www.mapion.co.jp/m2/36.243817,137.954443,16"&gt;(5)蟻ケ崎連絡弁&lt;/A&gt;</v>
      </c>
      <c r="U20" s="6" t="s">
        <v>2955</v>
      </c>
    </row>
    <row r="21" spans="1:21">
      <c r="A21" s="11">
        <v>55</v>
      </c>
      <c r="B21" s="11">
        <v>1379</v>
      </c>
      <c r="C21" s="11">
        <v>1.0549999999999999</v>
      </c>
      <c r="D21" s="12"/>
      <c r="E21" s="13">
        <v>42117</v>
      </c>
      <c r="F21" s="14">
        <v>5</v>
      </c>
      <c r="G21" s="14" t="s">
        <v>67</v>
      </c>
      <c r="H21" s="14">
        <v>2</v>
      </c>
      <c r="I21" s="14" t="s">
        <v>101</v>
      </c>
      <c r="J21" s="11">
        <v>97</v>
      </c>
      <c r="K21" s="10" t="s">
        <v>1891</v>
      </c>
      <c r="L21" s="10" t="s">
        <v>1602</v>
      </c>
      <c r="M21" s="10" t="s">
        <v>2281</v>
      </c>
      <c r="N21" s="10" t="s">
        <v>813</v>
      </c>
      <c r="O21" s="15" t="s">
        <v>328</v>
      </c>
      <c r="P21" s="6" t="s">
        <v>2955</v>
      </c>
      <c r="R21" s="6" t="s">
        <v>2611</v>
      </c>
      <c r="T21" s="24" t="str">
        <f>$A$2&amp;$E$2&amp;M21&amp;$D$2&amp;$J$2&amp;"("&amp;F21&amp;")"&amp;I21&amp;$H$2</f>
        <v>　&lt;a href="http://www.mapion.co.jp/m2/36.243961,137.955086,16"&gt;(5)蟻ケ崎水質測定所&lt;/A&gt;</v>
      </c>
      <c r="U21" s="6" t="s">
        <v>2955</v>
      </c>
    </row>
    <row r="22" spans="1:21">
      <c r="A22" s="11">
        <v>267</v>
      </c>
      <c r="B22" s="11">
        <v>1267</v>
      </c>
      <c r="C22" s="11">
        <v>1.2669999999999999</v>
      </c>
      <c r="D22" s="12"/>
      <c r="E22" s="13">
        <v>42117</v>
      </c>
      <c r="F22" s="14">
        <v>5</v>
      </c>
      <c r="G22" s="14" t="s">
        <v>67</v>
      </c>
      <c r="H22" s="14">
        <v>1</v>
      </c>
      <c r="I22" s="14" t="s">
        <v>100</v>
      </c>
      <c r="J22" s="11">
        <v>92</v>
      </c>
      <c r="K22" s="10" t="s">
        <v>1888</v>
      </c>
      <c r="L22" s="10" t="s">
        <v>1599</v>
      </c>
      <c r="M22" s="10" t="s">
        <v>2278</v>
      </c>
      <c r="N22" s="10" t="s">
        <v>816</v>
      </c>
      <c r="O22" s="15" t="s">
        <v>328</v>
      </c>
      <c r="P22" s="6" t="s">
        <v>2955</v>
      </c>
      <c r="R22" s="6" t="s">
        <v>2609</v>
      </c>
      <c r="T22" s="24" t="str">
        <f>$A$2&amp;$E$2&amp;M22&amp;$D$2&amp;$J$2&amp;"("&amp;F22&amp;")"&amp;I22&amp;$H$2</f>
        <v>　&lt;a href="http://www.mapion.co.jp/m2/36.244015,137.955277,16"&gt;(5)蟻ケ崎配水地&lt;/A&gt;</v>
      </c>
      <c r="U22" s="6" t="s">
        <v>2955</v>
      </c>
    </row>
    <row r="23" spans="1:21">
      <c r="A23" s="11">
        <v>54</v>
      </c>
      <c r="B23" s="11">
        <v>1318</v>
      </c>
      <c r="C23" s="11">
        <v>1.054</v>
      </c>
      <c r="D23" s="12"/>
      <c r="E23" s="13">
        <v>42117</v>
      </c>
      <c r="F23" s="14">
        <v>4</v>
      </c>
      <c r="G23" s="14" t="s">
        <v>70</v>
      </c>
      <c r="H23" s="14">
        <v>2</v>
      </c>
      <c r="I23" s="14" t="s">
        <v>72</v>
      </c>
      <c r="J23" s="11">
        <v>78</v>
      </c>
      <c r="K23" s="10" t="s">
        <v>1877</v>
      </c>
      <c r="L23" s="10" t="s">
        <v>1588</v>
      </c>
      <c r="M23" s="10" t="s">
        <v>2267</v>
      </c>
      <c r="N23" s="10" t="s">
        <v>688</v>
      </c>
      <c r="O23" s="15" t="s">
        <v>331</v>
      </c>
      <c r="P23" s="6" t="s">
        <v>2955</v>
      </c>
      <c r="R23" s="6" t="s">
        <v>2613</v>
      </c>
      <c r="T23" s="24" t="str">
        <f>$A$2&amp;$E$2&amp;M23&amp;$D$2&amp;$J$2&amp;"("&amp;F23&amp;")"&amp;I23&amp;$H$2</f>
        <v>　&lt;a href="http://www.mapion.co.jp/m2/36.254281,137.960232,16"&gt;(4)アルプス加圧所&lt;/A&gt;</v>
      </c>
      <c r="U23" s="6" t="s">
        <v>2955</v>
      </c>
    </row>
    <row r="24" spans="1:21">
      <c r="A24" s="26"/>
      <c r="B24" s="26"/>
      <c r="C24" s="26"/>
      <c r="D24" s="27"/>
      <c r="E24" s="28"/>
      <c r="F24" s="29">
        <v>4</v>
      </c>
      <c r="G24" s="29" t="s">
        <v>70</v>
      </c>
      <c r="H24" s="29">
        <v>3</v>
      </c>
      <c r="I24" s="29" t="s">
        <v>691</v>
      </c>
      <c r="J24" s="26">
        <v>82</v>
      </c>
      <c r="K24" s="49" t="s">
        <v>2114</v>
      </c>
      <c r="L24" s="49" t="s">
        <v>2115</v>
      </c>
      <c r="M24" s="10" t="s">
        <v>2498</v>
      </c>
      <c r="N24" s="10" t="s">
        <v>693</v>
      </c>
      <c r="O24" s="30"/>
      <c r="P24" s="53" t="s">
        <v>2955</v>
      </c>
      <c r="Q24"/>
      <c r="R24" s="6" t="s">
        <v>2614</v>
      </c>
      <c r="S24"/>
      <c r="T24" s="24" t="str">
        <f>$A$2&amp;$E$2&amp;M24&amp;$D$2&amp;$J$2&amp;"("&amp;F24&amp;")"&amp;I24&amp;$H$2</f>
        <v>　&lt;a href="http://www.mapion.co.jp/m2/36.254346,137.956279,16"&gt;(4)アルプス中間加圧所&lt;/A&gt;</v>
      </c>
      <c r="U24" s="53" t="s">
        <v>2955</v>
      </c>
    </row>
    <row r="25" spans="1:21">
      <c r="A25" s="11">
        <v>446</v>
      </c>
      <c r="B25" s="11">
        <v>1264</v>
      </c>
      <c r="C25" s="11">
        <v>1.446</v>
      </c>
      <c r="D25" s="12"/>
      <c r="E25" s="13">
        <v>42117</v>
      </c>
      <c r="F25" s="14">
        <v>4</v>
      </c>
      <c r="G25" s="14" t="s">
        <v>70</v>
      </c>
      <c r="H25" s="14">
        <v>1</v>
      </c>
      <c r="I25" s="14" t="s">
        <v>71</v>
      </c>
      <c r="J25" s="11">
        <v>73</v>
      </c>
      <c r="K25" s="10" t="s">
        <v>1873</v>
      </c>
      <c r="L25" s="10" t="s">
        <v>1584</v>
      </c>
      <c r="M25" s="10" t="s">
        <v>2263</v>
      </c>
      <c r="N25" s="10" t="s">
        <v>690</v>
      </c>
      <c r="O25" s="15" t="s">
        <v>330</v>
      </c>
      <c r="P25" s="6" t="s">
        <v>2955</v>
      </c>
      <c r="R25" s="6" t="s">
        <v>2612</v>
      </c>
      <c r="T25" s="24" t="str">
        <f>$A$2&amp;$E$2&amp;M25&amp;$D$2&amp;$J$2&amp;"("&amp;F25&amp;")"&amp;I25&amp;$H$2</f>
        <v>　&lt;a href="http://www.mapion.co.jp/m2/36.259876,137.953514,16"&gt;(4)アルプス公園配水地&lt;/A&gt;</v>
      </c>
      <c r="U25" s="6" t="s">
        <v>2955</v>
      </c>
    </row>
    <row r="26" spans="1:21">
      <c r="A26" s="11">
        <v>249</v>
      </c>
      <c r="B26" s="11">
        <v>1335</v>
      </c>
      <c r="C26" s="11">
        <v>1.2490000000000001</v>
      </c>
      <c r="D26" s="12"/>
      <c r="E26" s="13">
        <v>42121</v>
      </c>
      <c r="F26" s="14">
        <v>5</v>
      </c>
      <c r="G26" s="14" t="s">
        <v>103</v>
      </c>
      <c r="H26" s="14">
        <v>1</v>
      </c>
      <c r="I26" s="14" t="s">
        <v>104</v>
      </c>
      <c r="J26" s="11">
        <v>117</v>
      </c>
      <c r="K26" s="10" t="s">
        <v>1908</v>
      </c>
      <c r="L26" s="10" t="s">
        <v>1619</v>
      </c>
      <c r="M26" s="10" t="s">
        <v>2298</v>
      </c>
      <c r="N26" s="10" t="s">
        <v>716</v>
      </c>
      <c r="O26" s="15" t="s">
        <v>650</v>
      </c>
      <c r="P26" s="6" t="s">
        <v>2955</v>
      </c>
      <c r="R26" s="6" t="s">
        <v>2615</v>
      </c>
      <c r="T26" s="24" t="str">
        <f>$A$2&amp;$E$2&amp;M26&amp;$D$2&amp;$J$2&amp;"("&amp;F26&amp;")"&amp;I26&amp;$H$2</f>
        <v>　&lt;a href="http://www.mapion.co.jp/m2/36.220738,137.967461,16"&gt;(5)井川城流量調整所&lt;/A&gt;</v>
      </c>
      <c r="U26" s="6" t="s">
        <v>2955</v>
      </c>
    </row>
    <row r="27" spans="1:21">
      <c r="A27" s="11">
        <v>722</v>
      </c>
      <c r="B27" s="11">
        <v>1361</v>
      </c>
      <c r="C27" s="11">
        <v>1.722</v>
      </c>
      <c r="D27" s="12"/>
      <c r="E27" s="13">
        <v>42121</v>
      </c>
      <c r="F27" s="14">
        <v>6</v>
      </c>
      <c r="G27" s="14" t="s">
        <v>103</v>
      </c>
      <c r="H27" s="14">
        <v>2</v>
      </c>
      <c r="I27" s="14" t="s">
        <v>120</v>
      </c>
      <c r="J27" s="11">
        <v>120</v>
      </c>
      <c r="K27" s="10" t="s">
        <v>1911</v>
      </c>
      <c r="L27" s="10" t="s">
        <v>1622</v>
      </c>
      <c r="M27" s="10" t="s">
        <v>2301</v>
      </c>
      <c r="N27" s="10" t="s">
        <v>714</v>
      </c>
      <c r="O27" s="15" t="s">
        <v>651</v>
      </c>
      <c r="P27" s="6" t="s">
        <v>2955</v>
      </c>
      <c r="R27" s="6" t="s">
        <v>2616</v>
      </c>
      <c r="T27" s="24" t="str">
        <f>$A$2&amp;$E$2&amp;M27&amp;$D$2&amp;$J$2&amp;"("&amp;F27&amp;")"&amp;I27&amp;$H$2</f>
        <v>　&lt;a href="http://www.mapion.co.jp/m2/36.217628,137.966894,16"&gt;(6)井川城観測所&lt;/A&gt;</v>
      </c>
      <c r="U27" s="6" t="s">
        <v>2955</v>
      </c>
    </row>
    <row r="28" spans="1:21">
      <c r="A28" s="11">
        <v>759</v>
      </c>
      <c r="B28" s="11">
        <v>1273</v>
      </c>
      <c r="C28" s="11">
        <v>1.7589999999999999</v>
      </c>
      <c r="D28" s="12"/>
      <c r="E28" s="13">
        <v>42142</v>
      </c>
      <c r="F28" s="14">
        <v>9</v>
      </c>
      <c r="G28" s="14" t="s">
        <v>171</v>
      </c>
      <c r="H28" s="14">
        <v>2</v>
      </c>
      <c r="I28" s="14" t="s">
        <v>1504</v>
      </c>
      <c r="J28" s="11">
        <v>163</v>
      </c>
      <c r="K28" s="10" t="s">
        <v>1944</v>
      </c>
      <c r="L28" s="10" t="s">
        <v>1655</v>
      </c>
      <c r="M28" s="10" t="s">
        <v>2334</v>
      </c>
      <c r="N28" s="10" t="s">
        <v>1506</v>
      </c>
      <c r="O28" s="15" t="s">
        <v>333</v>
      </c>
      <c r="P28" s="6" t="s">
        <v>2955</v>
      </c>
      <c r="R28" s="6" t="s">
        <v>2618</v>
      </c>
      <c r="T28" s="24" t="str">
        <f>$A$2&amp;$E$2&amp;M28&amp;$D$2&amp;$J$2&amp;"("&amp;F28&amp;")"&amp;I28&amp;$H$2</f>
        <v>　&lt;a href="http://www.mapion.co.jp/m2/36.193918,138.014205,16"&gt;(9)和泉第２配水地&lt;/A&gt;</v>
      </c>
      <c r="U28" s="6" t="s">
        <v>2955</v>
      </c>
    </row>
    <row r="29" spans="1:21">
      <c r="A29" s="11">
        <v>195</v>
      </c>
      <c r="B29" s="11">
        <v>1322</v>
      </c>
      <c r="C29" s="11">
        <v>1.1950000000000001</v>
      </c>
      <c r="D29" s="12"/>
      <c r="E29" s="13"/>
      <c r="F29" s="14">
        <v>9</v>
      </c>
      <c r="G29" s="14" t="s">
        <v>171</v>
      </c>
      <c r="H29" s="14">
        <v>4</v>
      </c>
      <c r="I29" s="14" t="s">
        <v>1513</v>
      </c>
      <c r="J29" s="11">
        <v>171</v>
      </c>
      <c r="K29" s="10" t="s">
        <v>1952</v>
      </c>
      <c r="L29" s="10" t="s">
        <v>1663</v>
      </c>
      <c r="M29" s="10" t="s">
        <v>2342</v>
      </c>
      <c r="N29" s="10" t="s">
        <v>1515</v>
      </c>
      <c r="O29" s="15" t="s">
        <v>335</v>
      </c>
      <c r="P29" s="6" t="s">
        <v>2955</v>
      </c>
      <c r="R29" s="6" t="s">
        <v>2620</v>
      </c>
      <c r="T29" s="24" t="str">
        <f>$A$2&amp;$E$2&amp;M29&amp;$D$2&amp;$J$2&amp;"("&amp;F29&amp;")"&amp;I29&amp;$H$2</f>
        <v>　&lt;a href="http://www.mapion.co.jp/m2/36.195545,138.010231,16"&gt;(9)和泉第４加圧所&lt;/A&gt;</v>
      </c>
      <c r="U29" s="6" t="s">
        <v>2955</v>
      </c>
    </row>
    <row r="30" spans="1:21">
      <c r="A30" s="11">
        <v>185</v>
      </c>
      <c r="B30" s="11">
        <v>1321</v>
      </c>
      <c r="C30" s="11">
        <v>1.1850000000000001</v>
      </c>
      <c r="D30" s="12">
        <v>42142</v>
      </c>
      <c r="E30" s="13"/>
      <c r="F30" s="14">
        <v>9</v>
      </c>
      <c r="G30" s="14" t="s">
        <v>171</v>
      </c>
      <c r="H30" s="14">
        <v>3</v>
      </c>
      <c r="I30" s="14" t="s">
        <v>1507</v>
      </c>
      <c r="J30" s="11">
        <v>170</v>
      </c>
      <c r="K30" s="10" t="s">
        <v>1951</v>
      </c>
      <c r="L30" s="10" t="s">
        <v>1662</v>
      </c>
      <c r="M30" s="10" t="s">
        <v>2341</v>
      </c>
      <c r="N30" s="10" t="s">
        <v>1509</v>
      </c>
      <c r="O30" s="15" t="s">
        <v>334</v>
      </c>
      <c r="P30" s="6" t="s">
        <v>2955</v>
      </c>
      <c r="R30" s="6" t="s">
        <v>2619</v>
      </c>
      <c r="T30" s="24" t="str">
        <f>$A$2&amp;$E$2&amp;M30&amp;$D$2&amp;$J$2&amp;"("&amp;F30&amp;")"&amp;I30&amp;$H$2</f>
        <v>　&lt;a href="http://www.mapion.co.jp/m2/36.199482,138.008321,16"&gt;(9)和泉第３加圧所&lt;/A&gt;</v>
      </c>
      <c r="U30" s="6" t="s">
        <v>2955</v>
      </c>
    </row>
    <row r="31" spans="1:21">
      <c r="A31" s="11">
        <v>873</v>
      </c>
      <c r="B31" s="11">
        <v>1272</v>
      </c>
      <c r="C31" s="11">
        <v>1.873</v>
      </c>
      <c r="D31" s="12"/>
      <c r="E31" s="13">
        <v>42142</v>
      </c>
      <c r="F31" s="14">
        <v>9</v>
      </c>
      <c r="G31" s="14" t="s">
        <v>171</v>
      </c>
      <c r="H31" s="14">
        <v>1</v>
      </c>
      <c r="I31" s="14" t="s">
        <v>2560</v>
      </c>
      <c r="J31" s="11">
        <v>162</v>
      </c>
      <c r="K31" s="10" t="s">
        <v>1943</v>
      </c>
      <c r="L31" s="10" t="s">
        <v>1654</v>
      </c>
      <c r="M31" s="10" t="s">
        <v>2333</v>
      </c>
      <c r="N31" s="10" t="s">
        <v>1500</v>
      </c>
      <c r="O31" s="15" t="s">
        <v>332</v>
      </c>
      <c r="P31" s="6" t="s">
        <v>2955</v>
      </c>
      <c r="R31" s="6" t="s">
        <v>2617</v>
      </c>
      <c r="T31" s="24" t="str">
        <f>$A$2&amp;$E$2&amp;M31&amp;$D$2&amp;$J$2&amp;"("&amp;F31&amp;")"&amp;I31&amp;$H$2</f>
        <v>　&lt;a href="http://www.mapion.co.jp/m2/36.200649,138.012107,16"&gt;(9)和泉第１配水地&lt;/A&gt;</v>
      </c>
      <c r="U31" s="6" t="s">
        <v>2955</v>
      </c>
    </row>
    <row r="32" spans="1:21">
      <c r="A32" s="11">
        <v>883</v>
      </c>
      <c r="B32" s="11">
        <v>1291</v>
      </c>
      <c r="C32" s="11">
        <v>1.883</v>
      </c>
      <c r="D32" s="12">
        <v>42142</v>
      </c>
      <c r="E32" s="13"/>
      <c r="F32" s="14">
        <v>9</v>
      </c>
      <c r="G32" s="14" t="s">
        <v>171</v>
      </c>
      <c r="H32" s="14">
        <v>5</v>
      </c>
      <c r="I32" s="14" t="s">
        <v>2561</v>
      </c>
      <c r="J32" s="11">
        <v>186</v>
      </c>
      <c r="K32" s="10" t="s">
        <v>1967</v>
      </c>
      <c r="L32" s="10" t="s">
        <v>1678</v>
      </c>
      <c r="M32" s="10" t="s">
        <v>2357</v>
      </c>
      <c r="N32" s="10" t="s">
        <v>1503</v>
      </c>
      <c r="O32" s="15" t="s">
        <v>336</v>
      </c>
      <c r="P32" s="6" t="s">
        <v>2955</v>
      </c>
      <c r="R32" s="6" t="s">
        <v>2621</v>
      </c>
      <c r="T32" s="24" t="str">
        <f>$A$2&amp;$E$2&amp;M32&amp;$D$2&amp;$J$2&amp;"("&amp;F32&amp;")"&amp;I32&amp;$H$2</f>
        <v>　&lt;a href="http://www.mapion.co.jp/m2/36.201021,138.006463,16"&gt;(9)和泉第２減圧槽&lt;/A&gt;</v>
      </c>
      <c r="U32" s="6" t="s">
        <v>2955</v>
      </c>
    </row>
    <row r="33" spans="1:21">
      <c r="A33" s="11">
        <v>457</v>
      </c>
      <c r="B33" s="11">
        <v>1292</v>
      </c>
      <c r="C33" s="11">
        <v>1.4570000000000001</v>
      </c>
      <c r="D33" s="12">
        <v>42142</v>
      </c>
      <c r="E33" s="13"/>
      <c r="F33" s="14">
        <v>9</v>
      </c>
      <c r="G33" s="14" t="s">
        <v>171</v>
      </c>
      <c r="H33" s="14">
        <v>6</v>
      </c>
      <c r="I33" s="14" t="s">
        <v>1510</v>
      </c>
      <c r="J33" s="11">
        <v>187</v>
      </c>
      <c r="K33" s="10" t="s">
        <v>1968</v>
      </c>
      <c r="L33" s="10" t="s">
        <v>1679</v>
      </c>
      <c r="M33" s="10" t="s">
        <v>2358</v>
      </c>
      <c r="N33" s="10" t="s">
        <v>1512</v>
      </c>
      <c r="O33" s="15" t="s">
        <v>337</v>
      </c>
      <c r="P33" s="6" t="s">
        <v>2955</v>
      </c>
      <c r="R33" s="6" t="s">
        <v>2622</v>
      </c>
      <c r="T33" s="24" t="str">
        <f>$A$2&amp;$E$2&amp;M33&amp;$D$2&amp;$J$2&amp;"("&amp;F33&amp;")"&amp;I33&amp;$H$2</f>
        <v>　&lt;a href="http://www.mapion.co.jp/m2/36.201156,138.004143,16"&gt;(9)和泉第３減圧槽&lt;/A&gt;</v>
      </c>
      <c r="U33" s="6" t="s">
        <v>2955</v>
      </c>
    </row>
    <row r="34" spans="1:21">
      <c r="A34" s="11">
        <v>415</v>
      </c>
      <c r="B34" s="11">
        <v>1404</v>
      </c>
      <c r="C34" s="11">
        <v>1.415</v>
      </c>
      <c r="D34" s="12"/>
      <c r="E34" s="13"/>
      <c r="F34" s="14" t="s">
        <v>205</v>
      </c>
      <c r="G34" s="14" t="s">
        <v>208</v>
      </c>
      <c r="H34" s="14">
        <v>1</v>
      </c>
      <c r="I34" s="14" t="s">
        <v>209</v>
      </c>
      <c r="J34" s="11">
        <v>220</v>
      </c>
      <c r="K34" s="10" t="s">
        <v>1987</v>
      </c>
      <c r="L34" s="10" t="s">
        <v>1698</v>
      </c>
      <c r="M34" s="10" t="s">
        <v>2377</v>
      </c>
      <c r="N34" s="10" t="s">
        <v>1407</v>
      </c>
      <c r="O34" s="15" t="s">
        <v>338</v>
      </c>
      <c r="P34" s="6" t="s">
        <v>2955</v>
      </c>
      <c r="R34" s="6" t="s">
        <v>2623</v>
      </c>
      <c r="T34" s="24" t="str">
        <f>$A$2&amp;$E$2&amp;M34&amp;$D$2&amp;$J$2&amp;"("&amp;F34&amp;")"&amp;I34&amp;$H$2</f>
        <v>　&lt;a href="http://www.mapion.co.jp/m2/36.330946,137.985575,16"&gt;(四)板場配水地&lt;/A&gt;</v>
      </c>
      <c r="U34" s="6" t="s">
        <v>2955</v>
      </c>
    </row>
    <row r="35" spans="1:21">
      <c r="A35" s="11">
        <v>321</v>
      </c>
      <c r="B35" s="11">
        <v>184</v>
      </c>
      <c r="C35" s="11">
        <v>1.321</v>
      </c>
      <c r="D35" s="12"/>
      <c r="E35" s="13"/>
      <c r="F35" s="14" t="s">
        <v>205</v>
      </c>
      <c r="G35" s="14" t="s">
        <v>208</v>
      </c>
      <c r="H35" s="14">
        <v>2</v>
      </c>
      <c r="I35" s="14" t="s">
        <v>210</v>
      </c>
      <c r="J35" s="11">
        <v>221</v>
      </c>
      <c r="K35" s="10" t="s">
        <v>1988</v>
      </c>
      <c r="L35" s="10" t="s">
        <v>1699</v>
      </c>
      <c r="M35" s="10" t="s">
        <v>2378</v>
      </c>
      <c r="N35" s="10" t="s">
        <v>1410</v>
      </c>
      <c r="O35" s="15" t="s">
        <v>339</v>
      </c>
      <c r="P35" s="6" t="s">
        <v>2955</v>
      </c>
      <c r="R35" s="6" t="s">
        <v>2624</v>
      </c>
      <c r="T35" s="24" t="str">
        <f>$A$2&amp;$E$2&amp;M35&amp;$D$2&amp;$J$2&amp;"("&amp;F35&amp;")"&amp;I35&amp;$H$2</f>
        <v>　&lt;a href="http://www.mapion.co.jp/m2/36.332241,137.987318,16"&gt;(四)板場配水地配水流量計&lt;/A&gt;</v>
      </c>
      <c r="U35" s="6" t="s">
        <v>2955</v>
      </c>
    </row>
    <row r="36" spans="1:21">
      <c r="A36" s="26"/>
      <c r="B36" s="26"/>
      <c r="C36" s="26"/>
      <c r="D36" s="27"/>
      <c r="E36" s="28"/>
      <c r="F36" s="29" t="s">
        <v>205</v>
      </c>
      <c r="G36" s="29" t="s">
        <v>208</v>
      </c>
      <c r="H36" s="29"/>
      <c r="I36" s="29" t="s">
        <v>1403</v>
      </c>
      <c r="J36" s="26">
        <v>261</v>
      </c>
      <c r="K36" s="49" t="s">
        <v>2176</v>
      </c>
      <c r="L36" s="49" t="s">
        <v>2177</v>
      </c>
      <c r="M36" s="10" t="s">
        <v>2529</v>
      </c>
      <c r="N36" s="10" t="s">
        <v>1405</v>
      </c>
      <c r="O36" s="30"/>
      <c r="P36" s="53" t="s">
        <v>2955</v>
      </c>
      <c r="Q36"/>
      <c r="R36" s="6" t="s">
        <v>2625</v>
      </c>
      <c r="S36"/>
      <c r="T36" s="24" t="str">
        <f>$A$2&amp;$E$2&amp;M36&amp;$D$2&amp;$J$2&amp;"("&amp;F36&amp;")"&amp;I36&amp;$H$2</f>
        <v>　&lt;a href="http://www.mapion.co.jp/m2/36.335281,137.995968,16"&gt;(四)板場加圧所&lt;/A&gt;</v>
      </c>
      <c r="U36" s="53" t="s">
        <v>2955</v>
      </c>
    </row>
    <row r="37" spans="1:21">
      <c r="A37" s="11">
        <v>223</v>
      </c>
      <c r="B37" s="11">
        <v>186</v>
      </c>
      <c r="C37" s="11">
        <v>1.2230000000000001</v>
      </c>
      <c r="D37" s="12"/>
      <c r="E37" s="13"/>
      <c r="F37" s="14" t="s">
        <v>266</v>
      </c>
      <c r="G37" s="14" t="s">
        <v>267</v>
      </c>
      <c r="H37" s="14">
        <v>1</v>
      </c>
      <c r="I37" s="14" t="s">
        <v>268</v>
      </c>
      <c r="J37" s="11">
        <v>310</v>
      </c>
      <c r="K37" s="10" t="s">
        <v>2051</v>
      </c>
      <c r="L37" s="10" t="s">
        <v>1762</v>
      </c>
      <c r="M37" s="10" t="s">
        <v>2441</v>
      </c>
      <c r="N37" s="10" t="s">
        <v>722</v>
      </c>
      <c r="O37" s="15" t="s">
        <v>340</v>
      </c>
      <c r="P37" s="6" t="s">
        <v>2955</v>
      </c>
      <c r="R37" s="6" t="s">
        <v>2627</v>
      </c>
      <c r="T37" s="24" t="str">
        <f>$A$2&amp;$E$2&amp;M37&amp;$D$2&amp;$J$2&amp;"("&amp;F37&amp;")"&amp;I37&amp;$H$2</f>
        <v>　&lt;a href="http://www.mapion.co.jp/m2/36.166868,137.791622,16"&gt;(波)一の沢水源取水堰堤･集水井&lt;/A&gt;</v>
      </c>
      <c r="U37" s="6" t="s">
        <v>2955</v>
      </c>
    </row>
    <row r="38" spans="1:21">
      <c r="A38" s="11">
        <v>428</v>
      </c>
      <c r="B38" s="11">
        <v>197</v>
      </c>
      <c r="C38" s="11">
        <v>1.4279999999999999</v>
      </c>
      <c r="D38" s="12"/>
      <c r="E38" s="13"/>
      <c r="F38" s="14" t="s">
        <v>266</v>
      </c>
      <c r="G38" s="14" t="s">
        <v>267</v>
      </c>
      <c r="H38" s="14">
        <v>2</v>
      </c>
      <c r="I38" s="14" t="s">
        <v>269</v>
      </c>
      <c r="J38" s="11">
        <v>300</v>
      </c>
      <c r="K38" s="10" t="s">
        <v>2042</v>
      </c>
      <c r="L38" s="10" t="s">
        <v>1753</v>
      </c>
      <c r="M38" s="10" t="s">
        <v>2432</v>
      </c>
      <c r="N38" s="10" t="s">
        <v>719</v>
      </c>
      <c r="O38" s="15" t="s">
        <v>341</v>
      </c>
      <c r="P38" s="6" t="s">
        <v>2955</v>
      </c>
      <c r="R38" s="6" t="s">
        <v>2626</v>
      </c>
      <c r="T38" s="24" t="str">
        <f>$A$2&amp;$E$2&amp;M38&amp;$D$2&amp;$J$2&amp;"("&amp;F38&amp;")"&amp;I38&amp;$H$2</f>
        <v>　&lt;a href="http://www.mapion.co.jp/m2/36.168377,137.792582,16"&gt;(波)一の沢､･二の沢水源接合井&lt;/A&gt;</v>
      </c>
      <c r="U38" s="6" t="s">
        <v>2955</v>
      </c>
    </row>
    <row r="39" spans="1:21">
      <c r="A39" s="11">
        <v>166</v>
      </c>
      <c r="B39" s="11">
        <v>1368</v>
      </c>
      <c r="C39" s="11">
        <v>1.1659999999999999</v>
      </c>
      <c r="D39" s="12"/>
      <c r="E39" s="13">
        <v>42121</v>
      </c>
      <c r="F39" s="14">
        <v>6</v>
      </c>
      <c r="G39" s="14" t="s">
        <v>121</v>
      </c>
      <c r="H39" s="14">
        <v>1</v>
      </c>
      <c r="I39" s="14" t="s">
        <v>122</v>
      </c>
      <c r="J39" s="11">
        <v>125</v>
      </c>
      <c r="K39" s="10" t="s">
        <v>1916</v>
      </c>
      <c r="L39" s="10" t="s">
        <v>1627</v>
      </c>
      <c r="M39" s="10" t="s">
        <v>2306</v>
      </c>
      <c r="N39" s="10" t="s">
        <v>1014</v>
      </c>
      <c r="O39" s="15" t="s">
        <v>342</v>
      </c>
      <c r="P39" s="6" t="s">
        <v>2955</v>
      </c>
      <c r="R39" s="6" t="s">
        <v>2628</v>
      </c>
      <c r="T39" s="24" t="str">
        <f>$A$2&amp;$E$2&amp;M39&amp;$D$2&amp;$J$2&amp;"("&amp;F39&amp;")"&amp;I39&amp;$H$2</f>
        <v>　&lt;a href="http://www.mapion.co.jp/m2/36.213655,137.972781,16"&gt;(6)出川観測所&lt;/A&gt;</v>
      </c>
      <c r="U39" s="6" t="s">
        <v>2955</v>
      </c>
    </row>
    <row r="40" spans="1:21">
      <c r="A40" s="26"/>
      <c r="B40" s="26"/>
      <c r="C40" s="26"/>
      <c r="D40" s="27"/>
      <c r="E40" s="28"/>
      <c r="F40" s="29">
        <v>1</v>
      </c>
      <c r="G40" s="29" t="s">
        <v>1520</v>
      </c>
      <c r="H40" s="29"/>
      <c r="I40" s="29" t="s">
        <v>728</v>
      </c>
      <c r="J40" s="26">
        <v>24</v>
      </c>
      <c r="K40" s="49" t="s">
        <v>2102</v>
      </c>
      <c r="L40" s="49" t="s">
        <v>2103</v>
      </c>
      <c r="M40" s="10" t="s">
        <v>2490</v>
      </c>
      <c r="N40" s="10" t="s">
        <v>730</v>
      </c>
      <c r="O40" s="30"/>
      <c r="P40" s="53" t="s">
        <v>2955</v>
      </c>
      <c r="Q40"/>
      <c r="R40" s="6" t="s">
        <v>2629</v>
      </c>
      <c r="S40"/>
      <c r="T40" s="24" t="str">
        <f>$A$2&amp;$E$2&amp;M40&amp;$D$2&amp;$J$2&amp;"("&amp;F40&amp;")"&amp;I40&amp;$H$2</f>
        <v>　&lt;a href="http://www.mapion.co.jp/m2/36.288671,137.990126,16"&gt;(1)稲倉減圧槽&lt;/A&gt;</v>
      </c>
      <c r="U40" s="53" t="s">
        <v>2955</v>
      </c>
    </row>
    <row r="41" spans="1:21">
      <c r="A41" s="26">
        <v>753</v>
      </c>
      <c r="B41" s="26"/>
      <c r="C41" s="26" t="s">
        <v>536</v>
      </c>
      <c r="D41" s="27" t="s">
        <v>667</v>
      </c>
      <c r="E41" s="28"/>
      <c r="F41" s="29" t="s">
        <v>532</v>
      </c>
      <c r="G41" s="29" t="s">
        <v>533</v>
      </c>
      <c r="H41" s="29">
        <v>3</v>
      </c>
      <c r="I41" s="29" t="s">
        <v>2562</v>
      </c>
      <c r="J41" s="11">
        <v>328</v>
      </c>
      <c r="K41" s="10" t="s">
        <v>2067</v>
      </c>
      <c r="L41" s="10" t="s">
        <v>1778</v>
      </c>
      <c r="M41" s="10" t="s">
        <v>2457</v>
      </c>
      <c r="N41" s="10" t="s">
        <v>725</v>
      </c>
      <c r="O41" s="30" t="s">
        <v>647</v>
      </c>
      <c r="P41" s="6" t="s">
        <v>2955</v>
      </c>
      <c r="R41" s="6" t="s">
        <v>2631</v>
      </c>
      <c r="T41" s="24" t="str">
        <f>$A$2&amp;$E$2&amp;M41&amp;$D$2&amp;$J$2&amp;"("&amp;F41&amp;")"&amp;I41&amp;$H$2</f>
        <v>　&lt;a href="http://www.mapion.co.jp/m2/36.152352,137.754527,16"&gt;(安)稲核第１水源&lt;/A&gt;</v>
      </c>
      <c r="U41" s="6" t="s">
        <v>2955</v>
      </c>
    </row>
    <row r="42" spans="1:21">
      <c r="A42" s="26">
        <v>558</v>
      </c>
      <c r="B42" s="26"/>
      <c r="C42" s="26" t="s">
        <v>535</v>
      </c>
      <c r="D42" s="27" t="s">
        <v>667</v>
      </c>
      <c r="E42" s="28"/>
      <c r="F42" s="29" t="s">
        <v>532</v>
      </c>
      <c r="G42" s="29" t="s">
        <v>533</v>
      </c>
      <c r="H42" s="29">
        <v>3</v>
      </c>
      <c r="I42" s="29" t="s">
        <v>2572</v>
      </c>
      <c r="J42" s="11">
        <v>328</v>
      </c>
      <c r="K42" s="10" t="s">
        <v>2067</v>
      </c>
      <c r="L42" s="10" t="s">
        <v>1778</v>
      </c>
      <c r="M42" s="10" t="s">
        <v>2457</v>
      </c>
      <c r="N42" s="10" t="s">
        <v>725</v>
      </c>
      <c r="O42" s="30" t="s">
        <v>647</v>
      </c>
      <c r="P42" s="6" t="s">
        <v>2955</v>
      </c>
      <c r="R42" s="6" t="s">
        <v>2632</v>
      </c>
      <c r="T42" s="24" t="str">
        <f>$A$2&amp;$E$2&amp;M42&amp;$D$2&amp;$J$2&amp;"("&amp;F42&amp;")"&amp;I42&amp;$H$2</f>
        <v>　&lt;a href="http://www.mapion.co.jp/m2/36.152352,137.754527,16"&gt;(安)稲核第２水源&lt;/A&gt;</v>
      </c>
      <c r="U42" s="6" t="s">
        <v>2955</v>
      </c>
    </row>
    <row r="43" spans="1:21">
      <c r="A43" s="26">
        <v>290</v>
      </c>
      <c r="B43" s="26"/>
      <c r="C43" s="26" t="s">
        <v>531</v>
      </c>
      <c r="D43" s="27" t="s">
        <v>667</v>
      </c>
      <c r="E43" s="28"/>
      <c r="F43" s="29" t="s">
        <v>532</v>
      </c>
      <c r="G43" s="29" t="s">
        <v>533</v>
      </c>
      <c r="H43" s="29">
        <v>1</v>
      </c>
      <c r="I43" s="29" t="s">
        <v>534</v>
      </c>
      <c r="J43" s="11">
        <v>321</v>
      </c>
      <c r="K43" s="10" t="s">
        <v>2062</v>
      </c>
      <c r="L43" s="10" t="s">
        <v>1773</v>
      </c>
      <c r="M43" s="10" t="s">
        <v>2452</v>
      </c>
      <c r="N43" s="10" t="s">
        <v>727</v>
      </c>
      <c r="O43" s="30" t="s">
        <v>628</v>
      </c>
      <c r="P43" s="6" t="s">
        <v>2955</v>
      </c>
      <c r="R43" s="6" t="s">
        <v>2630</v>
      </c>
      <c r="T43" s="24" t="str">
        <f>$A$2&amp;$E$2&amp;M43&amp;$D$2&amp;$J$2&amp;"("&amp;F43&amp;")"&amp;I43&amp;$H$2</f>
        <v>　&lt;a href="http://www.mapion.co.jp/m2/36.153936,137.753871,16"&gt;(安)稲核配水地&lt;/A&gt;</v>
      </c>
      <c r="U43" s="6" t="s">
        <v>2955</v>
      </c>
    </row>
    <row r="44" spans="1:21">
      <c r="A44" s="11">
        <v>193</v>
      </c>
      <c r="B44" s="11">
        <v>1302</v>
      </c>
      <c r="C44" s="11">
        <v>1.1930000000000001</v>
      </c>
      <c r="D44" s="12"/>
      <c r="E44" s="13">
        <v>42095</v>
      </c>
      <c r="F44" s="14">
        <v>1</v>
      </c>
      <c r="G44" s="14" t="s">
        <v>12</v>
      </c>
      <c r="H44" s="14">
        <v>3</v>
      </c>
      <c r="I44" s="14" t="s">
        <v>703</v>
      </c>
      <c r="J44" s="11">
        <v>12</v>
      </c>
      <c r="K44" s="10" t="s">
        <v>1825</v>
      </c>
      <c r="L44" s="10" t="s">
        <v>1536</v>
      </c>
      <c r="M44" s="10" t="s">
        <v>2215</v>
      </c>
      <c r="N44" s="10" t="s">
        <v>705</v>
      </c>
      <c r="O44" s="15" t="s">
        <v>652</v>
      </c>
      <c r="P44" s="6" t="s">
        <v>2955</v>
      </c>
      <c r="R44" s="6" t="s">
        <v>2635</v>
      </c>
      <c r="T44" s="24" t="str">
        <f>$A$2&amp;$E$2&amp;M44&amp;$D$2&amp;$J$2&amp;"("&amp;F44&amp;")"&amp;I44&amp;$H$2</f>
        <v>　&lt;a href="http://www.mapion.co.jp/m2/36.274921,137.980309,16"&gt;(1)伊深第１加圧所&lt;/A&gt;</v>
      </c>
      <c r="U44" s="6" t="s">
        <v>2955</v>
      </c>
    </row>
    <row r="45" spans="1:21">
      <c r="A45" s="26"/>
      <c r="B45" s="26"/>
      <c r="C45" s="26"/>
      <c r="D45" s="27"/>
      <c r="E45" s="28"/>
      <c r="F45" s="29">
        <v>1</v>
      </c>
      <c r="G45" s="29" t="s">
        <v>12</v>
      </c>
      <c r="H45" s="29">
        <v>3</v>
      </c>
      <c r="I45" s="29" t="s">
        <v>700</v>
      </c>
      <c r="J45" s="26">
        <v>23</v>
      </c>
      <c r="K45" s="49" t="s">
        <v>2100</v>
      </c>
      <c r="L45" s="49" t="s">
        <v>2101</v>
      </c>
      <c r="M45" s="10" t="s">
        <v>2489</v>
      </c>
      <c r="N45" s="10" t="s">
        <v>702</v>
      </c>
      <c r="O45" s="30"/>
      <c r="P45" s="53" t="s">
        <v>2955</v>
      </c>
      <c r="Q45"/>
      <c r="R45" s="6" t="s">
        <v>2637</v>
      </c>
      <c r="S45"/>
      <c r="T45" s="24" t="str">
        <f>$A$2&amp;$E$2&amp;M45&amp;$D$2&amp;$J$2&amp;"("&amp;F45&amp;")"&amp;I45&amp;$H$2</f>
        <v>　&lt;a href="http://www.mapion.co.jp/m2/36.276863,137.980544,16"&gt;(1)伊深加圧所&lt;/A&gt;</v>
      </c>
      <c r="U45" s="53" t="s">
        <v>2955</v>
      </c>
    </row>
    <row r="46" spans="1:21">
      <c r="A46" s="11">
        <v>923</v>
      </c>
      <c r="B46" s="11">
        <v>1247</v>
      </c>
      <c r="C46" s="11">
        <v>1.923</v>
      </c>
      <c r="D46" s="12"/>
      <c r="E46" s="13">
        <v>42095</v>
      </c>
      <c r="F46" s="14">
        <v>1</v>
      </c>
      <c r="G46" s="14" t="s">
        <v>12</v>
      </c>
      <c r="H46" s="14">
        <v>1</v>
      </c>
      <c r="I46" s="14" t="s">
        <v>2563</v>
      </c>
      <c r="J46" s="11">
        <v>3</v>
      </c>
      <c r="K46" s="10" t="s">
        <v>1817</v>
      </c>
      <c r="L46" s="10" t="s">
        <v>1528</v>
      </c>
      <c r="M46" s="10" t="s">
        <v>2207</v>
      </c>
      <c r="N46" s="10" t="s">
        <v>708</v>
      </c>
      <c r="O46" s="15" t="s">
        <v>343</v>
      </c>
      <c r="P46" s="6" t="s">
        <v>2955</v>
      </c>
      <c r="R46" s="6" t="s">
        <v>2633</v>
      </c>
      <c r="T46" s="24" t="str">
        <f>$A$2&amp;$E$2&amp;M46&amp;$D$2&amp;$J$2&amp;"("&amp;F46&amp;")"&amp;I46&amp;$H$2</f>
        <v>　&lt;a href="http://www.mapion.co.jp/m2/36.284333,137.979176,16"&gt;(1)伊深第１配水地&lt;/A&gt;</v>
      </c>
      <c r="U46" s="6" t="s">
        <v>2955</v>
      </c>
    </row>
    <row r="47" spans="1:21">
      <c r="A47" s="11">
        <v>409</v>
      </c>
      <c r="B47" s="11">
        <v>1303</v>
      </c>
      <c r="C47" s="11">
        <v>1.409</v>
      </c>
      <c r="D47" s="12"/>
      <c r="E47" s="13">
        <v>42095</v>
      </c>
      <c r="F47" s="14">
        <v>1</v>
      </c>
      <c r="G47" s="14" t="s">
        <v>12</v>
      </c>
      <c r="H47" s="14">
        <v>4</v>
      </c>
      <c r="I47" s="14" t="s">
        <v>709</v>
      </c>
      <c r="J47" s="11">
        <v>13</v>
      </c>
      <c r="K47" s="10" t="s">
        <v>1817</v>
      </c>
      <c r="L47" s="10" t="s">
        <v>1528</v>
      </c>
      <c r="M47" s="10" t="s">
        <v>2207</v>
      </c>
      <c r="N47" s="10" t="s">
        <v>708</v>
      </c>
      <c r="O47" s="15" t="s">
        <v>343</v>
      </c>
      <c r="P47" s="6" t="s">
        <v>2955</v>
      </c>
      <c r="R47" s="6" t="s">
        <v>2636</v>
      </c>
      <c r="T47" s="24" t="str">
        <f>$A$2&amp;$E$2&amp;M47&amp;$D$2&amp;$J$2&amp;"("&amp;F47&amp;")"&amp;I47&amp;$H$2</f>
        <v>　&lt;a href="http://www.mapion.co.jp/m2/36.284333,137.979176,16"&gt;(1)伊深第２加圧所&lt;/A&gt;</v>
      </c>
      <c r="U47" s="6" t="s">
        <v>2955</v>
      </c>
    </row>
    <row r="48" spans="1:21">
      <c r="A48" s="11">
        <v>98</v>
      </c>
      <c r="B48" s="11">
        <v>1248</v>
      </c>
      <c r="C48" s="11">
        <v>1.0980000000000001</v>
      </c>
      <c r="D48" s="12"/>
      <c r="E48" s="13">
        <v>42115</v>
      </c>
      <c r="F48" s="14">
        <v>1</v>
      </c>
      <c r="G48" s="14" t="s">
        <v>12</v>
      </c>
      <c r="H48" s="14">
        <v>2</v>
      </c>
      <c r="I48" s="14" t="s">
        <v>710</v>
      </c>
      <c r="J48" s="11">
        <v>4</v>
      </c>
      <c r="K48" s="10" t="s">
        <v>1818</v>
      </c>
      <c r="L48" s="10" t="s">
        <v>1529</v>
      </c>
      <c r="M48" s="10" t="s">
        <v>2208</v>
      </c>
      <c r="N48" s="10" t="s">
        <v>712</v>
      </c>
      <c r="O48" s="15" t="s">
        <v>344</v>
      </c>
      <c r="P48" s="6" t="s">
        <v>2955</v>
      </c>
      <c r="R48" s="6" t="s">
        <v>2634</v>
      </c>
      <c r="T48" s="24" t="str">
        <f>$A$2&amp;$E$2&amp;M48&amp;$D$2&amp;$J$2&amp;"("&amp;F48&amp;")"&amp;I48&amp;$H$2</f>
        <v>　&lt;a href="http://www.mapion.co.jp/m2/36.285384,137.978922,16"&gt;(1)伊深第２配水地&lt;/A&gt;</v>
      </c>
      <c r="U48" s="6" t="s">
        <v>2955</v>
      </c>
    </row>
    <row r="49" spans="1:21">
      <c r="A49" s="11">
        <v>813</v>
      </c>
      <c r="B49" s="11">
        <v>1243</v>
      </c>
      <c r="C49" s="11">
        <v>1.8129999999999999</v>
      </c>
      <c r="D49" s="12"/>
      <c r="E49" s="13">
        <v>42121</v>
      </c>
      <c r="F49" s="14">
        <v>7</v>
      </c>
      <c r="G49" s="14" t="s">
        <v>136</v>
      </c>
      <c r="H49" s="14">
        <v>1</v>
      </c>
      <c r="I49" s="14" t="s">
        <v>2565</v>
      </c>
      <c r="J49" s="11">
        <v>126</v>
      </c>
      <c r="K49" s="10" t="s">
        <v>1917</v>
      </c>
      <c r="L49" s="10" t="s">
        <v>1628</v>
      </c>
      <c r="M49" s="10" t="s">
        <v>2307</v>
      </c>
      <c r="N49" s="10" t="s">
        <v>927</v>
      </c>
      <c r="O49" s="15" t="s">
        <v>345</v>
      </c>
      <c r="P49" s="6" t="s">
        <v>2955</v>
      </c>
      <c r="R49" s="6" t="s">
        <v>2638</v>
      </c>
      <c r="T49" s="24" t="str">
        <f>$A$2&amp;$E$2&amp;M49&amp;$D$2&amp;$J$2&amp;"("&amp;F49&amp;")"&amp;I49&amp;$H$2</f>
        <v>　&lt;a href="http://www.mapion.co.jp/m2/36.130071,137.890501,16"&gt;(7)今井第１配水地&lt;/A&gt;</v>
      </c>
      <c r="U49" s="6" t="s">
        <v>2955</v>
      </c>
    </row>
    <row r="50" spans="1:21">
      <c r="A50" s="11">
        <v>545</v>
      </c>
      <c r="B50" s="11">
        <v>1348</v>
      </c>
      <c r="C50" s="11">
        <v>1.5449999999999999</v>
      </c>
      <c r="D50" s="12"/>
      <c r="E50" s="13">
        <v>42121</v>
      </c>
      <c r="F50" s="14">
        <v>7</v>
      </c>
      <c r="G50" s="14" t="s">
        <v>136</v>
      </c>
      <c r="H50" s="14">
        <v>3</v>
      </c>
      <c r="I50" s="14" t="s">
        <v>2564</v>
      </c>
      <c r="J50" s="11">
        <v>139</v>
      </c>
      <c r="K50" s="10" t="s">
        <v>1926</v>
      </c>
      <c r="L50" s="10" t="s">
        <v>1637</v>
      </c>
      <c r="M50" s="10" t="s">
        <v>2316</v>
      </c>
      <c r="N50" s="10" t="s">
        <v>927</v>
      </c>
      <c r="O50" s="15" t="s">
        <v>345</v>
      </c>
      <c r="P50" s="6" t="s">
        <v>2955</v>
      </c>
      <c r="R50" s="6" t="s">
        <v>2643</v>
      </c>
      <c r="T50" s="24" t="str">
        <f>$A$2&amp;$E$2&amp;M50&amp;$D$2&amp;$J$2&amp;"("&amp;F50&amp;")"&amp;I50&amp;$H$2</f>
        <v>　&lt;a href="http://www.mapion.co.jp/m2/36.130206,137.890517,16"&gt;(7)今井第１受水流量調整所&lt;/A&gt;</v>
      </c>
      <c r="U50" s="6" t="s">
        <v>2955</v>
      </c>
    </row>
    <row r="51" spans="1:21">
      <c r="A51" s="26"/>
      <c r="B51" s="26"/>
      <c r="C51" s="26"/>
      <c r="D51" s="27"/>
      <c r="E51" s="28"/>
      <c r="F51" s="29">
        <v>7</v>
      </c>
      <c r="G51" s="29" t="s">
        <v>136</v>
      </c>
      <c r="H51" s="29"/>
      <c r="I51" s="29" t="s">
        <v>921</v>
      </c>
      <c r="J51" s="26">
        <v>133</v>
      </c>
      <c r="K51" s="49" t="s">
        <v>2126</v>
      </c>
      <c r="L51" s="49" t="s">
        <v>2127</v>
      </c>
      <c r="M51" s="10" t="s">
        <v>2504</v>
      </c>
      <c r="N51" s="10" t="s">
        <v>923</v>
      </c>
      <c r="O51" s="30"/>
      <c r="P51" s="53" t="s">
        <v>2955</v>
      </c>
      <c r="Q51"/>
      <c r="R51" s="6" t="s">
        <v>2641</v>
      </c>
      <c r="S51"/>
      <c r="T51" s="24" t="str">
        <f>$A$2&amp;$E$2&amp;M51&amp;$D$2&amp;$J$2&amp;"("&amp;F51&amp;")"&amp;I51&amp;$H$2</f>
        <v>　&lt;a href="http://www.mapion.co.jp/m2/36.136122,137.895216,16"&gt;(7)今井水源地&lt;/A&gt;</v>
      </c>
      <c r="U51" s="53" t="s">
        <v>2955</v>
      </c>
    </row>
    <row r="52" spans="1:21">
      <c r="A52" s="11">
        <v>41</v>
      </c>
      <c r="B52" s="11">
        <v>1244</v>
      </c>
      <c r="C52" s="11">
        <v>1.0409999999999999</v>
      </c>
      <c r="D52" s="12"/>
      <c r="E52" s="13">
        <v>42121</v>
      </c>
      <c r="F52" s="14">
        <v>7</v>
      </c>
      <c r="G52" s="14" t="s">
        <v>136</v>
      </c>
      <c r="H52" s="14">
        <v>2</v>
      </c>
      <c r="I52" s="14" t="s">
        <v>2574</v>
      </c>
      <c r="J52" s="11">
        <v>127</v>
      </c>
      <c r="K52" s="10" t="s">
        <v>1918</v>
      </c>
      <c r="L52" s="10" t="s">
        <v>1629</v>
      </c>
      <c r="M52" s="10" t="s">
        <v>2308</v>
      </c>
      <c r="N52" s="10" t="s">
        <v>920</v>
      </c>
      <c r="O52" s="15" t="s">
        <v>346</v>
      </c>
      <c r="P52" s="6" t="s">
        <v>2955</v>
      </c>
      <c r="R52" s="6" t="s">
        <v>2639</v>
      </c>
      <c r="T52" s="24" t="str">
        <f>$A$2&amp;$E$2&amp;M52&amp;$D$2&amp;$J$2&amp;"("&amp;F52&amp;")"&amp;I52&amp;$H$2</f>
        <v>　&lt;a href="http://www.mapion.co.jp/m2/36.153731,137.896493,16"&gt;(7)今井第２配水地&lt;/A&gt;</v>
      </c>
      <c r="U52" s="6" t="s">
        <v>2955</v>
      </c>
    </row>
    <row r="53" spans="1:21">
      <c r="A53" s="11">
        <v>436</v>
      </c>
      <c r="B53" s="11">
        <v>1349</v>
      </c>
      <c r="C53" s="11">
        <v>1.4359999999999999</v>
      </c>
      <c r="D53" s="12"/>
      <c r="E53" s="13">
        <v>42121</v>
      </c>
      <c r="F53" s="14">
        <v>7</v>
      </c>
      <c r="G53" s="14" t="s">
        <v>136</v>
      </c>
      <c r="H53" s="14">
        <v>4</v>
      </c>
      <c r="I53" s="14" t="s">
        <v>2573</v>
      </c>
      <c r="J53" s="11">
        <v>140</v>
      </c>
      <c r="K53" s="10" t="s">
        <v>1927</v>
      </c>
      <c r="L53" s="10" t="s">
        <v>1638</v>
      </c>
      <c r="M53" s="10" t="s">
        <v>2317</v>
      </c>
      <c r="N53" s="10" t="s">
        <v>920</v>
      </c>
      <c r="O53" s="15" t="s">
        <v>346</v>
      </c>
      <c r="P53" s="6" t="s">
        <v>2955</v>
      </c>
      <c r="R53" s="6" t="s">
        <v>2644</v>
      </c>
      <c r="T53" s="24" t="str">
        <f>$A$2&amp;$E$2&amp;M53&amp;$D$2&amp;$J$2&amp;"("&amp;F53&amp;")"&amp;I53&amp;$H$2</f>
        <v>　&lt;a href="http://www.mapion.co.jp/m2/36.153746,137.896728,16"&gt;(7)今井第２受水流量調整所&lt;/A&gt;</v>
      </c>
      <c r="U53" s="6" t="s">
        <v>2955</v>
      </c>
    </row>
    <row r="54" spans="1:21">
      <c r="A54" s="26"/>
      <c r="B54" s="26"/>
      <c r="C54" s="26"/>
      <c r="D54" s="27"/>
      <c r="E54" s="28"/>
      <c r="F54" s="29">
        <v>7</v>
      </c>
      <c r="G54" s="29" t="s">
        <v>136</v>
      </c>
      <c r="H54" s="29"/>
      <c r="I54" s="29" t="s">
        <v>918</v>
      </c>
      <c r="J54" s="26">
        <v>138</v>
      </c>
      <c r="K54" s="49" t="s">
        <v>2132</v>
      </c>
      <c r="L54" s="49" t="s">
        <v>2133</v>
      </c>
      <c r="M54" s="10" t="s">
        <v>2507</v>
      </c>
      <c r="N54" s="10" t="s">
        <v>920</v>
      </c>
      <c r="O54" s="30"/>
      <c r="P54" s="53" t="s">
        <v>2955</v>
      </c>
      <c r="Q54"/>
      <c r="R54" s="6" t="s">
        <v>2642</v>
      </c>
      <c r="S54"/>
      <c r="T54" s="24" t="str">
        <f>$A$2&amp;$E$2&amp;M54&amp;$D$2&amp;$J$2&amp;"("&amp;F54&amp;")"&amp;I54&amp;$H$2</f>
        <v>　&lt;a href="http://www.mapion.co.jp/m2/36.153782,137.896087,16"&gt;(7)今井加圧所&lt;/A&gt;</v>
      </c>
      <c r="U54" s="53" t="s">
        <v>2955</v>
      </c>
    </row>
    <row r="55" spans="1:21">
      <c r="A55" s="11">
        <v>532</v>
      </c>
      <c r="B55" s="11">
        <v>1341</v>
      </c>
      <c r="C55" s="11">
        <v>1.532</v>
      </c>
      <c r="D55" s="12"/>
      <c r="E55" s="13">
        <v>42121</v>
      </c>
      <c r="F55" s="14">
        <v>7</v>
      </c>
      <c r="G55" s="14" t="s">
        <v>136</v>
      </c>
      <c r="H55" s="14">
        <v>5</v>
      </c>
      <c r="I55" s="14" t="s">
        <v>141</v>
      </c>
      <c r="J55" s="11">
        <v>141</v>
      </c>
      <c r="K55" s="10" t="s">
        <v>1928</v>
      </c>
      <c r="L55" s="10" t="s">
        <v>1639</v>
      </c>
      <c r="M55" s="10" t="s">
        <v>2318</v>
      </c>
      <c r="N55" s="10" t="s">
        <v>920</v>
      </c>
      <c r="O55" s="15" t="s">
        <v>346</v>
      </c>
      <c r="P55" s="6" t="s">
        <v>2955</v>
      </c>
      <c r="R55" s="6" t="s">
        <v>2645</v>
      </c>
      <c r="T55" s="24" t="str">
        <f>$A$2&amp;$E$2&amp;M55&amp;$D$2&amp;$J$2&amp;"("&amp;F55&amp;")"&amp;I55&amp;$H$2</f>
        <v>　&lt;a href="http://www.mapion.co.jp/m2/36.153818,137.896013,16"&gt;(7)今井流量調整所&lt;/A&gt;</v>
      </c>
      <c r="U55" s="6" t="s">
        <v>2955</v>
      </c>
    </row>
    <row r="56" spans="1:21">
      <c r="A56" s="11">
        <v>378</v>
      </c>
      <c r="B56" s="11">
        <v>1375</v>
      </c>
      <c r="C56" s="11">
        <v>1.3779999999999999</v>
      </c>
      <c r="D56" s="12"/>
      <c r="E56" s="13"/>
      <c r="F56" s="14">
        <v>7</v>
      </c>
      <c r="G56" s="14" t="s">
        <v>136</v>
      </c>
      <c r="H56" s="14">
        <v>7</v>
      </c>
      <c r="I56" s="14" t="s">
        <v>143</v>
      </c>
      <c r="J56" s="11">
        <v>129</v>
      </c>
      <c r="K56" s="10" t="s">
        <v>1920</v>
      </c>
      <c r="L56" s="10" t="s">
        <v>1631</v>
      </c>
      <c r="M56" s="10" t="s">
        <v>2310</v>
      </c>
      <c r="N56" s="10" t="s">
        <v>925</v>
      </c>
      <c r="O56" s="15" t="s">
        <v>348</v>
      </c>
      <c r="P56" s="6" t="s">
        <v>2955</v>
      </c>
      <c r="R56" s="6" t="s">
        <v>2640</v>
      </c>
      <c r="T56" s="24" t="str">
        <f>$A$2&amp;$E$2&amp;M56&amp;$D$2&amp;$J$2&amp;"("&amp;F56&amp;")"&amp;I56&amp;$H$2</f>
        <v>　&lt;a href="http://www.mapion.co.jp/m2/36.167609,137.917571,16"&gt;(7)今井耐震性貯水槽&lt;/A&gt;</v>
      </c>
      <c r="U56" s="6" t="s">
        <v>2955</v>
      </c>
    </row>
    <row r="57" spans="1:21">
      <c r="A57" s="11">
        <v>999</v>
      </c>
      <c r="B57" s="11">
        <v>1371</v>
      </c>
      <c r="C57" s="11">
        <v>1.9990000000000001</v>
      </c>
      <c r="D57" s="12"/>
      <c r="E57" s="13">
        <v>42121</v>
      </c>
      <c r="F57" s="14">
        <v>7</v>
      </c>
      <c r="G57" s="14" t="s">
        <v>136</v>
      </c>
      <c r="H57" s="14">
        <v>6</v>
      </c>
      <c r="I57" s="14" t="s">
        <v>142</v>
      </c>
      <c r="J57" s="11">
        <v>145</v>
      </c>
      <c r="K57" s="10" t="s">
        <v>1931</v>
      </c>
      <c r="L57" s="10" t="s">
        <v>1642</v>
      </c>
      <c r="M57" s="10" t="s">
        <v>2321</v>
      </c>
      <c r="N57" s="10" t="s">
        <v>917</v>
      </c>
      <c r="O57" s="15" t="s">
        <v>347</v>
      </c>
      <c r="P57" s="6" t="s">
        <v>2955</v>
      </c>
      <c r="R57" s="6" t="s">
        <v>2646</v>
      </c>
      <c r="T57" s="24" t="str">
        <f>$A$2&amp;$E$2&amp;M57&amp;$D$2&amp;$J$2&amp;"("&amp;F57&amp;")"&amp;I57&amp;$H$2</f>
        <v>　&lt;a href="http://www.mapion.co.jp/m2/36.167933,137.917285,16"&gt;(7)今井運動公園流量測定所&lt;/A&gt;</v>
      </c>
      <c r="U57" s="6" t="s">
        <v>2955</v>
      </c>
    </row>
    <row r="58" spans="1:21">
      <c r="A58" s="26">
        <v>723</v>
      </c>
      <c r="B58" s="26"/>
      <c r="C58" s="26" t="s">
        <v>540</v>
      </c>
      <c r="D58" s="27" t="s">
        <v>667</v>
      </c>
      <c r="E58" s="28"/>
      <c r="F58" s="29" t="s">
        <v>532</v>
      </c>
      <c r="G58" s="29" t="s">
        <v>538</v>
      </c>
      <c r="H58" s="29">
        <v>3</v>
      </c>
      <c r="I58" s="29" t="s">
        <v>541</v>
      </c>
      <c r="J58" s="11">
        <v>332</v>
      </c>
      <c r="K58" s="10" t="s">
        <v>2071</v>
      </c>
      <c r="L58" s="10" t="s">
        <v>1782</v>
      </c>
      <c r="M58" s="10" t="s">
        <v>2461</v>
      </c>
      <c r="N58" s="10" t="s">
        <v>695</v>
      </c>
      <c r="O58" s="30" t="s">
        <v>647</v>
      </c>
      <c r="P58" s="6" t="s">
        <v>2955</v>
      </c>
      <c r="R58" s="6" t="s">
        <v>2647</v>
      </c>
      <c r="T58" s="24" t="str">
        <f>$A$2&amp;$E$2&amp;M58&amp;$D$2&amp;$J$2&amp;"("&amp;F58&amp;")"&amp;I58&amp;$H$2</f>
        <v>　&lt;a href="http://www.mapion.co.jp/m2/36.175758,137.642871,16"&gt;(安)イラクボ沢水源&lt;/A&gt;</v>
      </c>
      <c r="U58" s="6" t="s">
        <v>2955</v>
      </c>
    </row>
    <row r="59" spans="1:21">
      <c r="A59" s="26">
        <v>526</v>
      </c>
      <c r="B59" s="26"/>
      <c r="C59" s="26" t="s">
        <v>537</v>
      </c>
      <c r="D59" s="27" t="s">
        <v>667</v>
      </c>
      <c r="E59" s="28"/>
      <c r="F59" s="29" t="s">
        <v>532</v>
      </c>
      <c r="G59" s="29" t="s">
        <v>538</v>
      </c>
      <c r="H59" s="29">
        <v>1</v>
      </c>
      <c r="I59" s="29" t="s">
        <v>539</v>
      </c>
      <c r="J59" s="11">
        <v>333</v>
      </c>
      <c r="K59" s="10" t="s">
        <v>2071</v>
      </c>
      <c r="L59" s="10" t="s">
        <v>1782</v>
      </c>
      <c r="M59" s="10" t="s">
        <v>2461</v>
      </c>
      <c r="N59" s="10" t="s">
        <v>695</v>
      </c>
      <c r="O59" s="30" t="s">
        <v>647</v>
      </c>
      <c r="P59" s="6" t="s">
        <v>2955</v>
      </c>
      <c r="R59" s="6" t="s">
        <v>2648</v>
      </c>
      <c r="T59" s="24" t="str">
        <f>$A$2&amp;$E$2&amp;M59&amp;$D$2&amp;$J$2&amp;"("&amp;F59&amp;")"&amp;I59&amp;$H$2</f>
        <v>　&lt;a href="http://www.mapion.co.jp/m2/36.175758,137.642871,16"&gt;(安)イラクボ沢貯水槽&lt;/A&gt;</v>
      </c>
      <c r="U59" s="6" t="s">
        <v>2955</v>
      </c>
    </row>
    <row r="60" spans="1:21">
      <c r="A60" s="11"/>
      <c r="B60" s="11"/>
      <c r="C60" s="11"/>
      <c r="D60" s="12"/>
      <c r="E60" s="13"/>
      <c r="F60" s="14">
        <v>0</v>
      </c>
      <c r="G60" s="14" t="s">
        <v>2979</v>
      </c>
      <c r="H60" s="14"/>
      <c r="I60" s="14"/>
      <c r="J60" s="11"/>
      <c r="K60" s="10"/>
      <c r="L60" s="10"/>
      <c r="M60" s="10"/>
      <c r="N60" s="10"/>
      <c r="O60" s="15"/>
      <c r="Q60" s="6" t="s">
        <v>2980</v>
      </c>
      <c r="S60" s="6" t="s">
        <v>2980</v>
      </c>
      <c r="T60" s="24"/>
    </row>
    <row r="61" spans="1:21">
      <c r="A61" s="11">
        <v>349</v>
      </c>
      <c r="B61" s="11">
        <v>1276</v>
      </c>
      <c r="C61" s="11">
        <v>1.349</v>
      </c>
      <c r="D61" s="12"/>
      <c r="E61" s="13"/>
      <c r="F61" s="14">
        <v>9</v>
      </c>
      <c r="G61" s="14" t="s">
        <v>172</v>
      </c>
      <c r="H61" s="14">
        <v>2</v>
      </c>
      <c r="I61" s="14" t="s">
        <v>1357</v>
      </c>
      <c r="J61" s="11">
        <v>165</v>
      </c>
      <c r="K61" s="10" t="s">
        <v>1946</v>
      </c>
      <c r="L61" s="10" t="s">
        <v>1657</v>
      </c>
      <c r="M61" s="10" t="s">
        <v>2336</v>
      </c>
      <c r="N61" s="10" t="s">
        <v>772</v>
      </c>
      <c r="O61" s="15" t="s">
        <v>653</v>
      </c>
      <c r="P61" s="6" t="s">
        <v>2955</v>
      </c>
      <c r="R61" s="6" t="s">
        <v>2650</v>
      </c>
      <c r="T61" s="24" t="str">
        <f>$A$2&amp;$E$2&amp;M61&amp;$D$2&amp;$J$2&amp;"("&amp;F61&amp;")"&amp;I61&amp;$H$2</f>
        <v>　&lt;a href="http://www.mapion.co.jp/m2/36.153261,138.002274,16"&gt;(9)内田第２配水地&lt;/A&gt;</v>
      </c>
      <c r="U61" s="6" t="s">
        <v>2955</v>
      </c>
    </row>
    <row r="62" spans="1:21">
      <c r="A62" s="11">
        <v>309</v>
      </c>
      <c r="B62" s="11">
        <v>1325</v>
      </c>
      <c r="C62" s="11">
        <v>1.3089999999999999</v>
      </c>
      <c r="D62" s="12"/>
      <c r="E62" s="13"/>
      <c r="F62" s="14">
        <v>9</v>
      </c>
      <c r="G62" s="14" t="s">
        <v>172</v>
      </c>
      <c r="H62" s="14">
        <v>4</v>
      </c>
      <c r="I62" s="14" t="s">
        <v>1354</v>
      </c>
      <c r="J62" s="11">
        <v>173</v>
      </c>
      <c r="K62" s="10" t="s">
        <v>1954</v>
      </c>
      <c r="L62" s="10" t="s">
        <v>1665</v>
      </c>
      <c r="M62" s="10" t="s">
        <v>2344</v>
      </c>
      <c r="N62" s="10" t="s">
        <v>1356</v>
      </c>
      <c r="O62" s="15" t="s">
        <v>352</v>
      </c>
      <c r="P62" s="6" t="s">
        <v>2955</v>
      </c>
      <c r="R62" s="6" t="s">
        <v>2652</v>
      </c>
      <c r="T62" s="24" t="str">
        <f>$A$2&amp;$E$2&amp;M62&amp;$D$2&amp;$J$2&amp;"("&amp;F62&amp;")"&amp;I62&amp;$H$2</f>
        <v>　&lt;a href="http://www.mapion.co.jp/m2/36.158072,137.991516,16"&gt;(9)内田第２加圧所&lt;/A&gt;</v>
      </c>
      <c r="U62" s="6" t="s">
        <v>2955</v>
      </c>
    </row>
    <row r="63" spans="1:21">
      <c r="A63" s="11">
        <v>151</v>
      </c>
      <c r="B63" s="11">
        <v>1275</v>
      </c>
      <c r="C63" s="11">
        <v>1.151</v>
      </c>
      <c r="D63" s="12"/>
      <c r="E63" s="13"/>
      <c r="F63" s="14">
        <v>9</v>
      </c>
      <c r="G63" s="14" t="s">
        <v>172</v>
      </c>
      <c r="H63" s="14">
        <v>1</v>
      </c>
      <c r="I63" s="14" t="s">
        <v>1351</v>
      </c>
      <c r="J63" s="11">
        <v>164</v>
      </c>
      <c r="K63" s="10" t="s">
        <v>1945</v>
      </c>
      <c r="L63" s="10" t="s">
        <v>1656</v>
      </c>
      <c r="M63" s="10" t="s">
        <v>2335</v>
      </c>
      <c r="N63" s="10" t="s">
        <v>1353</v>
      </c>
      <c r="O63" s="15" t="s">
        <v>349</v>
      </c>
      <c r="P63" s="6" t="s">
        <v>2955</v>
      </c>
      <c r="R63" s="6" t="s">
        <v>2649</v>
      </c>
      <c r="T63" s="24" t="str">
        <f>$A$2&amp;$E$2&amp;M63&amp;$D$2&amp;$J$2&amp;"("&amp;F63&amp;")"&amp;I63&amp;$H$2</f>
        <v>　&lt;a href="http://www.mapion.co.jp/m2/36.159534,138.000029,16"&gt;(9)内田第１配水地&lt;/A&gt;</v>
      </c>
      <c r="U63" s="6" t="s">
        <v>2955</v>
      </c>
    </row>
    <row r="64" spans="1:21">
      <c r="A64" s="11">
        <v>646</v>
      </c>
      <c r="B64" s="11">
        <v>1324</v>
      </c>
      <c r="C64" s="11">
        <v>1.6459999999999999</v>
      </c>
      <c r="D64" s="12"/>
      <c r="E64" s="13"/>
      <c r="F64" s="14">
        <v>9</v>
      </c>
      <c r="G64" s="14" t="s">
        <v>172</v>
      </c>
      <c r="H64" s="14">
        <v>3</v>
      </c>
      <c r="I64" s="14" t="s">
        <v>1349</v>
      </c>
      <c r="J64" s="11">
        <v>172</v>
      </c>
      <c r="K64" s="10" t="s">
        <v>1953</v>
      </c>
      <c r="L64" s="10" t="s">
        <v>1664</v>
      </c>
      <c r="M64" s="10" t="s">
        <v>2343</v>
      </c>
      <c r="N64" s="10" t="s">
        <v>1084</v>
      </c>
      <c r="O64" s="15" t="s">
        <v>351</v>
      </c>
      <c r="P64" s="6" t="s">
        <v>2955</v>
      </c>
      <c r="R64" s="6" t="s">
        <v>2651</v>
      </c>
      <c r="T64" s="24" t="str">
        <f>$A$2&amp;$E$2&amp;M64&amp;$D$2&amp;$J$2&amp;"("&amp;F64&amp;")"&amp;I64&amp;$H$2</f>
        <v>　&lt;a href="http://www.mapion.co.jp/m2/36.171706,137.997968,16"&gt;(9)内田第１加圧所&lt;/A&gt;</v>
      </c>
      <c r="U64" s="6" t="s">
        <v>2955</v>
      </c>
    </row>
    <row r="65" spans="1:21">
      <c r="A65" s="11">
        <v>86</v>
      </c>
      <c r="B65" s="11">
        <v>1311</v>
      </c>
      <c r="C65" s="11">
        <v>1.0860000000000001</v>
      </c>
      <c r="D65" s="12"/>
      <c r="E65" s="13">
        <v>42135</v>
      </c>
      <c r="F65" s="14">
        <v>3</v>
      </c>
      <c r="G65" s="14" t="s">
        <v>34</v>
      </c>
      <c r="H65" s="14">
        <v>1</v>
      </c>
      <c r="I65" s="14" t="s">
        <v>35</v>
      </c>
      <c r="J65" s="11">
        <v>55</v>
      </c>
      <c r="K65" s="10" t="s">
        <v>1859</v>
      </c>
      <c r="L65" s="10" t="s">
        <v>1570</v>
      </c>
      <c r="M65" s="10" t="s">
        <v>2249</v>
      </c>
      <c r="N65" s="10" t="s">
        <v>1159</v>
      </c>
      <c r="O65" s="15" t="s">
        <v>353</v>
      </c>
      <c r="P65" s="6" t="s">
        <v>2955</v>
      </c>
      <c r="R65" s="6" t="s">
        <v>2653</v>
      </c>
      <c r="T65" s="24" t="str">
        <f>$A$2&amp;$E$2&amp;M65&amp;$D$2&amp;$J$2&amp;"("&amp;F65&amp;")"&amp;I65&amp;$H$2</f>
        <v>　&lt;a href="http://www.mapion.co.jp/m2/36.239136,138.024378,16"&gt;(3)追倉加圧所&lt;/A&gt;</v>
      </c>
      <c r="U65" s="6" t="s">
        <v>2955</v>
      </c>
    </row>
    <row r="66" spans="1:21">
      <c r="A66" s="11">
        <v>106</v>
      </c>
      <c r="B66" s="11">
        <v>1269</v>
      </c>
      <c r="C66" s="11">
        <v>1.1060000000000001</v>
      </c>
      <c r="D66" s="12"/>
      <c r="E66" s="13">
        <v>42121</v>
      </c>
      <c r="F66" s="14">
        <v>6</v>
      </c>
      <c r="G66" s="14" t="s">
        <v>123</v>
      </c>
      <c r="H66" s="14">
        <v>1</v>
      </c>
      <c r="I66" s="14" t="s">
        <v>124</v>
      </c>
      <c r="J66" s="11">
        <v>110</v>
      </c>
      <c r="K66" s="10" t="s">
        <v>1903</v>
      </c>
      <c r="L66" s="10" t="s">
        <v>1614</v>
      </c>
      <c r="M66" s="10" t="s">
        <v>2293</v>
      </c>
      <c r="N66" s="10" t="s">
        <v>1236</v>
      </c>
      <c r="O66" s="15" t="s">
        <v>354</v>
      </c>
      <c r="P66" s="6" t="s">
        <v>2955</v>
      </c>
      <c r="R66" s="6" t="s">
        <v>2654</v>
      </c>
      <c r="T66" s="24" t="str">
        <f>$A$2&amp;$E$2&amp;M66&amp;$D$2&amp;$J$2&amp;"("&amp;F66&amp;")"&amp;I66&amp;$H$2</f>
        <v>　&lt;a href="http://www.mapion.co.jp/m2/36.201088,137.932079,16"&gt;(6)大久保配水地&lt;/A&gt;</v>
      </c>
      <c r="U66" s="6" t="s">
        <v>2955</v>
      </c>
    </row>
    <row r="67" spans="1:21">
      <c r="A67" s="11">
        <v>960</v>
      </c>
      <c r="B67" s="11">
        <v>1224</v>
      </c>
      <c r="C67" s="11">
        <v>1.96</v>
      </c>
      <c r="D67" s="12"/>
      <c r="E67" s="13">
        <v>42121</v>
      </c>
      <c r="F67" s="14">
        <v>6</v>
      </c>
      <c r="G67" s="14" t="s">
        <v>123</v>
      </c>
      <c r="H67" s="14">
        <v>2</v>
      </c>
      <c r="I67" s="14" t="s">
        <v>1234</v>
      </c>
      <c r="J67" s="11">
        <v>111</v>
      </c>
      <c r="K67" s="10" t="s">
        <v>1904</v>
      </c>
      <c r="L67" s="10" t="s">
        <v>1615</v>
      </c>
      <c r="M67" s="10" t="s">
        <v>2294</v>
      </c>
      <c r="N67" s="10" t="s">
        <v>1236</v>
      </c>
      <c r="O67" s="15" t="s">
        <v>354</v>
      </c>
      <c r="P67" s="6" t="s">
        <v>2955</v>
      </c>
      <c r="R67" s="6" t="s">
        <v>2655</v>
      </c>
      <c r="T67" s="24" t="str">
        <f>$A$2&amp;$E$2&amp;M67&amp;$D$2&amp;$J$2&amp;"("&amp;F67&amp;")"&amp;I67&amp;$H$2</f>
        <v>　&lt;a href="http://www.mapion.co.jp/m2/36.201401,137.931937,16"&gt;(6)大久保第１水源地&lt;/A&gt;</v>
      </c>
      <c r="U67" s="6" t="s">
        <v>2955</v>
      </c>
    </row>
    <row r="68" spans="1:21">
      <c r="A68" s="11">
        <v>268</v>
      </c>
      <c r="B68" s="11">
        <v>1225</v>
      </c>
      <c r="C68" s="11">
        <v>1.268</v>
      </c>
      <c r="D68" s="12"/>
      <c r="E68" s="13">
        <v>42121</v>
      </c>
      <c r="F68" s="14">
        <v>6</v>
      </c>
      <c r="G68" s="14" t="s">
        <v>123</v>
      </c>
      <c r="H68" s="14">
        <v>3</v>
      </c>
      <c r="I68" s="14" t="s">
        <v>1237</v>
      </c>
      <c r="J68" s="11">
        <v>112</v>
      </c>
      <c r="K68" s="10" t="s">
        <v>1905</v>
      </c>
      <c r="L68" s="10" t="s">
        <v>1616</v>
      </c>
      <c r="M68" s="10" t="s">
        <v>2295</v>
      </c>
      <c r="N68" s="10" t="s">
        <v>1239</v>
      </c>
      <c r="O68" s="15" t="s">
        <v>355</v>
      </c>
      <c r="P68" s="6" t="s">
        <v>2955</v>
      </c>
      <c r="R68" s="6" t="s">
        <v>2656</v>
      </c>
      <c r="T68" s="24" t="str">
        <f>$A$2&amp;$E$2&amp;M68&amp;$D$2&amp;$J$2&amp;"("&amp;F68&amp;")"&amp;I68&amp;$H$2</f>
        <v>　&lt;a href="http://www.mapion.co.jp/m2/36.203651,137.934508,16"&gt;(6)大久保第２水源地&lt;/A&gt;</v>
      </c>
      <c r="U68" s="6" t="s">
        <v>2955</v>
      </c>
    </row>
    <row r="69" spans="1:21">
      <c r="A69" s="11">
        <v>493</v>
      </c>
      <c r="B69" s="11">
        <v>1235</v>
      </c>
      <c r="C69" s="11">
        <v>1.4930000000000001</v>
      </c>
      <c r="D69" s="12"/>
      <c r="E69" s="13">
        <v>42121</v>
      </c>
      <c r="F69" s="14">
        <v>6</v>
      </c>
      <c r="G69" s="14" t="s">
        <v>123</v>
      </c>
      <c r="H69" s="14">
        <v>4</v>
      </c>
      <c r="I69" s="14" t="s">
        <v>1240</v>
      </c>
      <c r="J69" s="11">
        <v>113</v>
      </c>
      <c r="K69" s="10" t="s">
        <v>1906</v>
      </c>
      <c r="L69" s="10" t="s">
        <v>1617</v>
      </c>
      <c r="M69" s="10" t="s">
        <v>2296</v>
      </c>
      <c r="N69" s="10" t="s">
        <v>1242</v>
      </c>
      <c r="O69" s="15" t="s">
        <v>356</v>
      </c>
      <c r="P69" s="6" t="s">
        <v>2955</v>
      </c>
      <c r="R69" s="6" t="s">
        <v>2657</v>
      </c>
      <c r="T69" s="24" t="str">
        <f>$A$2&amp;$E$2&amp;M69&amp;$D$2&amp;$J$2&amp;"("&amp;F69&amp;")"&amp;I69&amp;$H$2</f>
        <v>　&lt;a href="http://www.mapion.co.jp/m2/36.212233,137.941144,16"&gt;(6)大久保第３水源地&lt;/A&gt;</v>
      </c>
      <c r="U69" s="6" t="s">
        <v>2955</v>
      </c>
    </row>
    <row r="70" spans="1:21">
      <c r="A70" s="26"/>
      <c r="B70" s="26"/>
      <c r="C70" s="26"/>
      <c r="D70" s="27"/>
      <c r="E70" s="28"/>
      <c r="F70" s="29" t="s">
        <v>205</v>
      </c>
      <c r="G70" s="29" t="s">
        <v>211</v>
      </c>
      <c r="H70" s="29"/>
      <c r="I70" s="29" t="s">
        <v>1254</v>
      </c>
      <c r="J70" s="26">
        <v>223</v>
      </c>
      <c r="K70" s="49" t="s">
        <v>2166</v>
      </c>
      <c r="L70" s="49" t="s">
        <v>2167</v>
      </c>
      <c r="M70" s="10" t="s">
        <v>2524</v>
      </c>
      <c r="N70" s="10" t="s">
        <v>1256</v>
      </c>
      <c r="O70" s="30"/>
      <c r="P70" s="53" t="s">
        <v>2955</v>
      </c>
      <c r="Q70"/>
      <c r="R70" s="6" t="s">
        <v>2660</v>
      </c>
      <c r="S70"/>
      <c r="T70" s="24" t="str">
        <f>$A$2&amp;$E$2&amp;M70&amp;$D$2&amp;$J$2&amp;"("&amp;F70&amp;")"&amp;I70&amp;$H$2</f>
        <v>　&lt;a href="http://www.mapion.co.jp/m2/36.341561,138.045774,16"&gt;(四)大沢配水地&lt;/A&gt;</v>
      </c>
      <c r="U70" s="53" t="s">
        <v>2955</v>
      </c>
    </row>
    <row r="71" spans="1:21">
      <c r="A71" s="11">
        <v>871</v>
      </c>
      <c r="B71" s="11">
        <v>1389</v>
      </c>
      <c r="C71" s="11">
        <v>1.871</v>
      </c>
      <c r="D71" s="12" t="s">
        <v>669</v>
      </c>
      <c r="E71" s="13"/>
      <c r="F71" s="14" t="s">
        <v>205</v>
      </c>
      <c r="G71" s="14" t="s">
        <v>211</v>
      </c>
      <c r="H71" s="14">
        <v>2</v>
      </c>
      <c r="I71" s="14" t="s">
        <v>307</v>
      </c>
      <c r="J71" s="11">
        <v>204</v>
      </c>
      <c r="K71" s="10" t="s">
        <v>1974</v>
      </c>
      <c r="L71" s="10" t="s">
        <v>1685</v>
      </c>
      <c r="M71" s="10" t="s">
        <v>2364</v>
      </c>
      <c r="N71" s="10" t="s">
        <v>1253</v>
      </c>
      <c r="O71" s="15" t="s">
        <v>358</v>
      </c>
      <c r="P71" s="6" t="s">
        <v>2955</v>
      </c>
      <c r="R71" s="6" t="s">
        <v>2658</v>
      </c>
      <c r="T71" s="24" t="str">
        <f>$A$2&amp;$E$2&amp;M71&amp;$D$2&amp;$J$2&amp;"("&amp;F71&amp;")"&amp;I71&amp;$H$2</f>
        <v>　&lt;a href="http://www.mapion.co.jp/m2/36.341601,138.047051,16"&gt;(四)大沢水源？？？&lt;/A&gt;</v>
      </c>
      <c r="U71" s="6" t="s">
        <v>2955</v>
      </c>
    </row>
    <row r="72" spans="1:21">
      <c r="A72" s="11">
        <v>816</v>
      </c>
      <c r="B72" s="11">
        <v>1397</v>
      </c>
      <c r="C72" s="11">
        <v>1.8160000000000001</v>
      </c>
      <c r="D72" s="12" t="s">
        <v>669</v>
      </c>
      <c r="E72" s="13"/>
      <c r="F72" s="14" t="s">
        <v>205</v>
      </c>
      <c r="G72" s="14" t="s">
        <v>211</v>
      </c>
      <c r="H72" s="14">
        <v>1</v>
      </c>
      <c r="I72" s="14" t="s">
        <v>293</v>
      </c>
      <c r="J72" s="11">
        <v>210</v>
      </c>
      <c r="K72" s="10" t="s">
        <v>1978</v>
      </c>
      <c r="L72" s="10" t="s">
        <v>1689</v>
      </c>
      <c r="M72" s="10" t="s">
        <v>2368</v>
      </c>
      <c r="N72" s="10" t="s">
        <v>1250</v>
      </c>
      <c r="O72" s="15" t="s">
        <v>357</v>
      </c>
      <c r="P72" s="6" t="s">
        <v>2955</v>
      </c>
      <c r="R72" s="6" t="s">
        <v>2659</v>
      </c>
      <c r="T72" s="24" t="str">
        <f>$A$2&amp;$E$2&amp;M72&amp;$D$2&amp;$J$2&amp;"("&amp;F72&amp;")"&amp;I72&amp;$H$2</f>
        <v>　&lt;a href="http://www.mapion.co.jp/m2/36.341607,138.046077,16"&gt;(四)大沢浄水場・配水地&lt;/A&gt;</v>
      </c>
      <c r="U72" s="6" t="s">
        <v>2955</v>
      </c>
    </row>
    <row r="73" spans="1:21">
      <c r="A73" s="11">
        <v>255</v>
      </c>
      <c r="B73" s="11">
        <v>1423</v>
      </c>
      <c r="C73" s="11">
        <v>1.2549999999999999</v>
      </c>
      <c r="D73" s="12"/>
      <c r="E73" s="13"/>
      <c r="F73" s="14" t="s">
        <v>205</v>
      </c>
      <c r="G73" s="14" t="s">
        <v>211</v>
      </c>
      <c r="H73" s="14">
        <v>3</v>
      </c>
      <c r="I73" s="14" t="s">
        <v>212</v>
      </c>
      <c r="J73" s="11" t="s">
        <v>1526</v>
      </c>
      <c r="K73" s="10"/>
      <c r="L73" s="10"/>
      <c r="M73" s="10"/>
      <c r="N73" s="10"/>
      <c r="O73" s="15" t="s">
        <v>359</v>
      </c>
      <c r="P73" s="6" t="s">
        <v>2955</v>
      </c>
      <c r="T73" s="24"/>
      <c r="U73" s="6" t="s">
        <v>2955</v>
      </c>
    </row>
    <row r="74" spans="1:21">
      <c r="A74" s="11">
        <v>833</v>
      </c>
      <c r="B74" s="11">
        <v>1254</v>
      </c>
      <c r="C74" s="11">
        <v>1.833</v>
      </c>
      <c r="D74" s="12"/>
      <c r="E74" s="13">
        <v>42144</v>
      </c>
      <c r="F74" s="14">
        <v>3</v>
      </c>
      <c r="G74" s="14" t="s">
        <v>36</v>
      </c>
      <c r="H74" s="14">
        <v>1</v>
      </c>
      <c r="I74" s="14" t="s">
        <v>37</v>
      </c>
      <c r="J74" s="11">
        <v>44</v>
      </c>
      <c r="K74" s="10" t="s">
        <v>1849</v>
      </c>
      <c r="L74" s="10" t="s">
        <v>1560</v>
      </c>
      <c r="M74" s="10" t="s">
        <v>2239</v>
      </c>
      <c r="N74" s="10" t="s">
        <v>1247</v>
      </c>
      <c r="O74" s="15" t="s">
        <v>360</v>
      </c>
      <c r="P74" s="6" t="s">
        <v>2955</v>
      </c>
      <c r="R74" s="6" t="s">
        <v>2661</v>
      </c>
      <c r="T74" s="24" t="str">
        <f>$A$2&amp;$E$2&amp;M74&amp;$D$2&amp;$J$2&amp;"("&amp;F74&amp;")"&amp;I74&amp;$H$2</f>
        <v>　&lt;a href="http://www.mapion.co.jp/m2/36.221323,138.008139,16"&gt;(3)大嵩崎配水地&lt;/A&gt;</v>
      </c>
      <c r="U74" s="6" t="s">
        <v>2955</v>
      </c>
    </row>
    <row r="75" spans="1:21">
      <c r="A75" s="11">
        <v>241</v>
      </c>
      <c r="B75" s="11">
        <v>1316</v>
      </c>
      <c r="C75" s="11">
        <v>1.2410000000000001</v>
      </c>
      <c r="D75" s="12"/>
      <c r="E75" s="13">
        <v>42144</v>
      </c>
      <c r="F75" s="14">
        <v>3</v>
      </c>
      <c r="G75" s="14" t="s">
        <v>36</v>
      </c>
      <c r="H75" s="14">
        <v>2</v>
      </c>
      <c r="I75" s="14" t="s">
        <v>38</v>
      </c>
      <c r="J75" s="11">
        <v>56</v>
      </c>
      <c r="K75" s="10" t="s">
        <v>1860</v>
      </c>
      <c r="L75" s="10" t="s">
        <v>1571</v>
      </c>
      <c r="M75" s="10" t="s">
        <v>2250</v>
      </c>
      <c r="N75" s="10" t="s">
        <v>1245</v>
      </c>
      <c r="O75" s="15" t="s">
        <v>361</v>
      </c>
      <c r="P75" s="6" t="s">
        <v>2955</v>
      </c>
      <c r="R75" s="6" t="s">
        <v>2662</v>
      </c>
      <c r="T75" s="24" t="str">
        <f>$A$2&amp;$E$2&amp;M75&amp;$D$2&amp;$J$2&amp;"("&amp;F75&amp;")"&amp;I75&amp;$H$2</f>
        <v>　&lt;a href="http://www.mapion.co.jp/m2/36.223996,138.005207,16"&gt;(3)大嵩崎加圧所&lt;/A&gt;</v>
      </c>
      <c r="U75" s="6" t="s">
        <v>2955</v>
      </c>
    </row>
    <row r="76" spans="1:21">
      <c r="A76" s="26"/>
      <c r="B76" s="26"/>
      <c r="C76" s="26"/>
      <c r="D76" s="27"/>
      <c r="E76" s="28"/>
      <c r="F76" s="29">
        <v>4</v>
      </c>
      <c r="G76" s="29" t="s">
        <v>73</v>
      </c>
      <c r="H76" s="29">
        <v>3</v>
      </c>
      <c r="I76" s="29" t="s">
        <v>743</v>
      </c>
      <c r="J76" s="26">
        <v>81</v>
      </c>
      <c r="K76" s="49" t="s">
        <v>2112</v>
      </c>
      <c r="L76" s="49" t="s">
        <v>2113</v>
      </c>
      <c r="M76" s="10" t="s">
        <v>2497</v>
      </c>
      <c r="N76" s="10" t="s">
        <v>740</v>
      </c>
      <c r="O76" s="30"/>
      <c r="P76" s="53" t="s">
        <v>2955</v>
      </c>
      <c r="Q76"/>
      <c r="R76" s="6" t="s">
        <v>2666</v>
      </c>
      <c r="S76"/>
      <c r="T76" s="24" t="str">
        <f>$A$2&amp;$E$2&amp;M76&amp;$D$2&amp;$J$2&amp;"("&amp;F76&amp;")"&amp;I76&amp;$H$2</f>
        <v>　&lt;a href="http://www.mapion.co.jp/m2/36.245231,137.955921,16"&gt;(4)岡田第２加圧所&lt;/A&gt;</v>
      </c>
      <c r="U76" s="53" t="s">
        <v>2955</v>
      </c>
    </row>
    <row r="77" spans="1:21">
      <c r="A77" s="11">
        <v>881</v>
      </c>
      <c r="B77" s="11">
        <v>1317</v>
      </c>
      <c r="C77" s="11">
        <v>1.881</v>
      </c>
      <c r="D77" s="12"/>
      <c r="E77" s="13">
        <v>42117</v>
      </c>
      <c r="F77" s="14">
        <v>4</v>
      </c>
      <c r="G77" s="14" t="s">
        <v>73</v>
      </c>
      <c r="H77" s="14">
        <v>3</v>
      </c>
      <c r="I77" s="14" t="s">
        <v>738</v>
      </c>
      <c r="J77" s="11">
        <v>79</v>
      </c>
      <c r="K77" s="10" t="s">
        <v>1878</v>
      </c>
      <c r="L77" s="10" t="s">
        <v>1589</v>
      </c>
      <c r="M77" s="10" t="s">
        <v>2268</v>
      </c>
      <c r="N77" s="10" t="s">
        <v>740</v>
      </c>
      <c r="O77" s="15" t="s">
        <v>362</v>
      </c>
      <c r="P77" s="6" t="s">
        <v>2955</v>
      </c>
      <c r="R77" s="6" t="s">
        <v>2665</v>
      </c>
      <c r="T77" s="24" t="str">
        <f>$A$2&amp;$E$2&amp;M77&amp;$D$2&amp;$J$2&amp;"("&amp;F77&amp;")"&amp;I77&amp;$H$2</f>
        <v>　&lt;a href="http://www.mapion.co.jp/m2/36.245271,137.956053,16"&gt;(4)岡田第１加圧所&lt;/A&gt;</v>
      </c>
      <c r="U77" s="6" t="s">
        <v>2955</v>
      </c>
    </row>
    <row r="78" spans="1:21">
      <c r="A78" s="11">
        <v>191</v>
      </c>
      <c r="B78" s="11">
        <v>1262</v>
      </c>
      <c r="C78" s="11">
        <v>1.1910000000000001</v>
      </c>
      <c r="D78" s="12"/>
      <c r="E78" s="13">
        <v>42117</v>
      </c>
      <c r="F78" s="14">
        <v>4</v>
      </c>
      <c r="G78" s="14" t="s">
        <v>73</v>
      </c>
      <c r="H78" s="14">
        <v>1</v>
      </c>
      <c r="I78" s="14" t="s">
        <v>741</v>
      </c>
      <c r="J78" s="11">
        <v>70</v>
      </c>
      <c r="K78" s="10" t="s">
        <v>1870</v>
      </c>
      <c r="L78" s="10" t="s">
        <v>1581</v>
      </c>
      <c r="M78" s="10" t="s">
        <v>2260</v>
      </c>
      <c r="N78" s="10" t="s">
        <v>688</v>
      </c>
      <c r="O78" s="15" t="s">
        <v>648</v>
      </c>
      <c r="P78" s="6" t="s">
        <v>2955</v>
      </c>
      <c r="R78" s="6" t="s">
        <v>2663</v>
      </c>
      <c r="T78" s="24" t="str">
        <f>$A$2&amp;$E$2&amp;M78&amp;$D$2&amp;$J$2&amp;"("&amp;F78&amp;")"&amp;I78&amp;$H$2</f>
        <v>　&lt;a href="http://www.mapion.co.jp/m2/36.254145,137.960101,16"&gt;(4)岡田第１配水地&lt;/A&gt;</v>
      </c>
      <c r="U78" s="6" t="s">
        <v>2955</v>
      </c>
    </row>
    <row r="79" spans="1:21">
      <c r="A79" s="11">
        <v>272</v>
      </c>
      <c r="B79" s="11">
        <v>1263</v>
      </c>
      <c r="C79" s="11">
        <v>1.272</v>
      </c>
      <c r="D79" s="12"/>
      <c r="E79" s="13">
        <v>42117</v>
      </c>
      <c r="F79" s="14">
        <v>4</v>
      </c>
      <c r="G79" s="14" t="s">
        <v>73</v>
      </c>
      <c r="H79" s="14">
        <v>2</v>
      </c>
      <c r="I79" s="14" t="s">
        <v>745</v>
      </c>
      <c r="J79" s="11">
        <v>71</v>
      </c>
      <c r="K79" s="10" t="s">
        <v>1871</v>
      </c>
      <c r="L79" s="10" t="s">
        <v>1582</v>
      </c>
      <c r="M79" s="10" t="s">
        <v>2261</v>
      </c>
      <c r="N79" s="10" t="s">
        <v>747</v>
      </c>
      <c r="O79" s="15" t="s">
        <v>649</v>
      </c>
      <c r="P79" s="6" t="s">
        <v>2955</v>
      </c>
      <c r="R79" s="6" t="s">
        <v>2664</v>
      </c>
      <c r="T79" s="24" t="str">
        <f>$A$2&amp;$E$2&amp;M79&amp;$D$2&amp;$J$2&amp;"("&amp;F79&amp;")"&amp;I79&amp;$H$2</f>
        <v>　&lt;a href="http://www.mapion.co.jp/m2/36.254339,137.962247,16"&gt;(4)岡田第２配水地&lt;/A&gt;</v>
      </c>
      <c r="U79" s="6" t="s">
        <v>2955</v>
      </c>
    </row>
    <row r="80" spans="1:21">
      <c r="A80" s="11">
        <v>173</v>
      </c>
      <c r="B80" s="11">
        <v>191</v>
      </c>
      <c r="C80" s="11">
        <v>1.173</v>
      </c>
      <c r="D80" s="12"/>
      <c r="E80" s="13"/>
      <c r="F80" s="14" t="s">
        <v>266</v>
      </c>
      <c r="G80" s="14" t="s">
        <v>270</v>
      </c>
      <c r="H80" s="14">
        <v>5</v>
      </c>
      <c r="I80" s="14" t="s">
        <v>312</v>
      </c>
      <c r="J80" s="11">
        <v>315</v>
      </c>
      <c r="K80" s="10" t="s">
        <v>2056</v>
      </c>
      <c r="L80" s="10" t="s">
        <v>1767</v>
      </c>
      <c r="M80" s="10" t="s">
        <v>2446</v>
      </c>
      <c r="N80" s="10" t="s">
        <v>1265</v>
      </c>
      <c r="O80" s="15" t="s">
        <v>358</v>
      </c>
      <c r="P80" s="6" t="s">
        <v>2955</v>
      </c>
      <c r="R80" s="6" t="s">
        <v>2671</v>
      </c>
      <c r="T80" s="24" t="str">
        <f>$A$2&amp;$E$2&amp;M80&amp;$D$2&amp;$J$2&amp;"("&amp;F80&amp;")"&amp;I80&amp;$H$2</f>
        <v>　&lt;a href="http://www.mapion.co.jp/m2/36.187519,137.840373,16"&gt;(波)男女沢浄水場分水井？？？&lt;/A&gt;</v>
      </c>
      <c r="U80" s="6" t="s">
        <v>2955</v>
      </c>
    </row>
    <row r="81" spans="1:21">
      <c r="A81" s="11">
        <v>985</v>
      </c>
      <c r="B81" s="11">
        <v>199</v>
      </c>
      <c r="C81" s="11">
        <v>1.9850000000000001</v>
      </c>
      <c r="D81" s="12" t="s">
        <v>667</v>
      </c>
      <c r="E81" s="13"/>
      <c r="F81" s="14" t="s">
        <v>266</v>
      </c>
      <c r="G81" s="14" t="s">
        <v>270</v>
      </c>
      <c r="H81" s="14">
        <v>3</v>
      </c>
      <c r="I81" s="14" t="s">
        <v>1266</v>
      </c>
      <c r="J81" s="11">
        <v>294</v>
      </c>
      <c r="K81" s="10" t="s">
        <v>2036</v>
      </c>
      <c r="L81" s="10" t="s">
        <v>1747</v>
      </c>
      <c r="M81" s="10" t="s">
        <v>2426</v>
      </c>
      <c r="N81" s="10" t="s">
        <v>1268</v>
      </c>
      <c r="O81" s="15" t="s">
        <v>363</v>
      </c>
      <c r="P81" s="6" t="s">
        <v>2955</v>
      </c>
      <c r="R81" s="6" t="s">
        <v>2667</v>
      </c>
      <c r="T81" s="24" t="str">
        <f>$A$2&amp;$E$2&amp;M81&amp;$D$2&amp;$J$2&amp;"("&amp;F81&amp;")"&amp;I81&amp;$H$2</f>
        <v>　&lt;a href="http://www.mapion.co.jp/m2/36.187947,137.840533,16"&gt;(波)男女沢第１浄水場&lt;/A&gt;</v>
      </c>
      <c r="U81" s="6" t="s">
        <v>2955</v>
      </c>
    </row>
    <row r="82" spans="1:21">
      <c r="A82" s="11">
        <v>345</v>
      </c>
      <c r="B82" s="11">
        <v>204</v>
      </c>
      <c r="C82" s="11">
        <v>1.345</v>
      </c>
      <c r="D82" s="12"/>
      <c r="E82" s="13"/>
      <c r="F82" s="14" t="s">
        <v>266</v>
      </c>
      <c r="G82" s="14" t="s">
        <v>270</v>
      </c>
      <c r="H82" s="14">
        <v>1</v>
      </c>
      <c r="I82" s="14" t="s">
        <v>271</v>
      </c>
      <c r="J82" s="11">
        <v>302</v>
      </c>
      <c r="K82" s="10" t="s">
        <v>2044</v>
      </c>
      <c r="L82" s="10" t="s">
        <v>1755</v>
      </c>
      <c r="M82" s="10" t="s">
        <v>2434</v>
      </c>
      <c r="N82" s="10" t="s">
        <v>1265</v>
      </c>
      <c r="O82" s="15" t="s">
        <v>363</v>
      </c>
      <c r="P82" s="6" t="s">
        <v>2955</v>
      </c>
      <c r="R82" s="6" t="s">
        <v>2669</v>
      </c>
      <c r="T82" s="24" t="str">
        <f>$A$2&amp;$E$2&amp;M82&amp;$D$2&amp;$J$2&amp;"("&amp;F82&amp;")"&amp;I82&amp;$H$2</f>
        <v>　&lt;a href="http://www.mapion.co.jp/m2/36.188334,137.840516,16"&gt;(波)男女沢配水地&lt;/A&gt;</v>
      </c>
      <c r="U82" s="6" t="s">
        <v>2955</v>
      </c>
    </row>
    <row r="83" spans="1:21">
      <c r="A83" s="11">
        <v>580</v>
      </c>
      <c r="B83" s="11">
        <v>200</v>
      </c>
      <c r="C83" s="11">
        <v>1.58</v>
      </c>
      <c r="D83" s="12"/>
      <c r="E83" s="13"/>
      <c r="F83" s="14" t="s">
        <v>266</v>
      </c>
      <c r="G83" s="14" t="s">
        <v>270</v>
      </c>
      <c r="H83" s="14">
        <v>4</v>
      </c>
      <c r="I83" s="14" t="s">
        <v>1269</v>
      </c>
      <c r="J83" s="11">
        <v>295</v>
      </c>
      <c r="K83" s="10" t="s">
        <v>2037</v>
      </c>
      <c r="L83" s="10" t="s">
        <v>1748</v>
      </c>
      <c r="M83" s="10" t="s">
        <v>2427</v>
      </c>
      <c r="N83" s="10" t="s">
        <v>1271</v>
      </c>
      <c r="O83" s="15" t="s">
        <v>363</v>
      </c>
      <c r="P83" s="6" t="s">
        <v>2955</v>
      </c>
      <c r="R83" s="6" t="s">
        <v>2668</v>
      </c>
      <c r="T83" s="24" t="str">
        <f>$A$2&amp;$E$2&amp;M83&amp;$D$2&amp;$J$2&amp;"("&amp;F83&amp;")"&amp;I83&amp;$H$2</f>
        <v>　&lt;a href="http://www.mapion.co.jp/m2/36.188799,137.840669,16"&gt;(波)男女沢第２浄水場&lt;/A&gt;</v>
      </c>
      <c r="U83" s="6" t="s">
        <v>2955</v>
      </c>
    </row>
    <row r="84" spans="1:21">
      <c r="A84" s="11">
        <v>516</v>
      </c>
      <c r="B84" s="11">
        <v>205</v>
      </c>
      <c r="C84" s="11">
        <v>1.516</v>
      </c>
      <c r="D84" s="12"/>
      <c r="E84" s="13">
        <v>42438</v>
      </c>
      <c r="F84" s="14" t="s">
        <v>266</v>
      </c>
      <c r="G84" s="14" t="s">
        <v>270</v>
      </c>
      <c r="H84" s="14">
        <v>2</v>
      </c>
      <c r="I84" s="14" t="s">
        <v>272</v>
      </c>
      <c r="J84" s="11">
        <v>303</v>
      </c>
      <c r="K84" s="10" t="s">
        <v>2045</v>
      </c>
      <c r="L84" s="10" t="s">
        <v>1756</v>
      </c>
      <c r="M84" s="10" t="s">
        <v>2435</v>
      </c>
      <c r="N84" s="10" t="s">
        <v>1273</v>
      </c>
      <c r="O84" s="15" t="s">
        <v>664</v>
      </c>
      <c r="P84" s="6" t="s">
        <v>2955</v>
      </c>
      <c r="R84" s="6" t="s">
        <v>2670</v>
      </c>
      <c r="T84" s="24" t="str">
        <f>$A$2&amp;$E$2&amp;M84&amp;$D$2&amp;$J$2&amp;"("&amp;F84&amp;")"&amp;I84&amp;$H$2</f>
        <v>　&lt;a href="http://www.mapion.co.jp/m2/36.196706,137.855043,16"&gt;(波)男女沢低区配水地&lt;/A&gt;</v>
      </c>
      <c r="U84" s="6" t="s">
        <v>2955</v>
      </c>
    </row>
    <row r="85" spans="1:21">
      <c r="A85" s="11">
        <v>922</v>
      </c>
      <c r="B85" s="11">
        <v>1220</v>
      </c>
      <c r="C85" s="11">
        <v>1.9219999999999999</v>
      </c>
      <c r="D85" s="12" t="s">
        <v>667</v>
      </c>
      <c r="E85" s="13"/>
      <c r="F85" s="14" t="s">
        <v>187</v>
      </c>
      <c r="G85" s="14" t="s">
        <v>188</v>
      </c>
      <c r="H85" s="14">
        <v>5</v>
      </c>
      <c r="I85" s="14" t="s">
        <v>193</v>
      </c>
      <c r="J85" s="11">
        <v>275</v>
      </c>
      <c r="K85" s="10" t="s">
        <v>2028</v>
      </c>
      <c r="L85" s="10" t="s">
        <v>1739</v>
      </c>
      <c r="M85" s="10" t="s">
        <v>2418</v>
      </c>
      <c r="N85" s="10" t="s">
        <v>1058</v>
      </c>
      <c r="O85" s="15" t="s">
        <v>366</v>
      </c>
      <c r="P85" s="6" t="s">
        <v>2955</v>
      </c>
      <c r="R85" s="6" t="s">
        <v>2678</v>
      </c>
      <c r="T85" s="24" t="str">
        <f>$A$2&amp;$E$2&amp;M85&amp;$D$2&amp;$J$2&amp;"("&amp;F85&amp;")"&amp;I85&amp;$H$2</f>
        <v>　&lt;a href="http://www.mapion.co.jp/m2/36.235663,137.837576,16"&gt;(梓)小室減圧槽&lt;/A&gt;</v>
      </c>
      <c r="U85" s="6" t="s">
        <v>2955</v>
      </c>
    </row>
    <row r="86" spans="1:21">
      <c r="A86" s="26"/>
      <c r="B86" s="26"/>
      <c r="C86" s="26"/>
      <c r="D86" s="27"/>
      <c r="E86" s="28"/>
      <c r="F86" s="29" t="s">
        <v>187</v>
      </c>
      <c r="G86" s="29" t="s">
        <v>188</v>
      </c>
      <c r="H86" s="29"/>
      <c r="I86" s="29" t="s">
        <v>1064</v>
      </c>
      <c r="J86" s="26">
        <v>273</v>
      </c>
      <c r="K86" s="49" t="s">
        <v>2182</v>
      </c>
      <c r="L86" s="49" t="s">
        <v>2183</v>
      </c>
      <c r="M86" s="10" t="s">
        <v>2532</v>
      </c>
      <c r="N86" s="10" t="s">
        <v>1066</v>
      </c>
      <c r="O86" s="30"/>
      <c r="P86" s="53" t="s">
        <v>2955</v>
      </c>
      <c r="Q86"/>
      <c r="R86" s="6" t="s">
        <v>2676</v>
      </c>
      <c r="S86"/>
      <c r="T86" s="24" t="str">
        <f>$A$2&amp;$E$2&amp;M86&amp;$D$2&amp;$J$2&amp;"("&amp;F86&amp;")"&amp;I86&amp;$H$2</f>
        <v>　&lt;a href="http://www.mapion.co.jp/m2/36.235675,137.818045,16"&gt;(梓)小室砂防ダム放水施設&lt;/A&gt;</v>
      </c>
      <c r="U86" s="53" t="s">
        <v>2955</v>
      </c>
    </row>
    <row r="87" spans="1:21">
      <c r="A87" s="11">
        <v>403</v>
      </c>
      <c r="B87" s="11">
        <v>1218</v>
      </c>
      <c r="C87" s="11">
        <v>1.403</v>
      </c>
      <c r="D87" s="12"/>
      <c r="E87" s="13"/>
      <c r="F87" s="14" t="s">
        <v>187</v>
      </c>
      <c r="G87" s="14" t="s">
        <v>188</v>
      </c>
      <c r="H87" s="14">
        <v>2</v>
      </c>
      <c r="I87" s="14" t="s">
        <v>190</v>
      </c>
      <c r="J87" s="11">
        <v>271</v>
      </c>
      <c r="K87" s="10" t="s">
        <v>2025</v>
      </c>
      <c r="L87" s="10" t="s">
        <v>1736</v>
      </c>
      <c r="M87" s="10" t="s">
        <v>2415</v>
      </c>
      <c r="N87" s="10" t="s">
        <v>1063</v>
      </c>
      <c r="O87" s="15" t="s">
        <v>365</v>
      </c>
      <c r="P87" s="6" t="s">
        <v>2955</v>
      </c>
      <c r="R87" s="6" t="s">
        <v>2675</v>
      </c>
      <c r="T87" s="24" t="str">
        <f>$A$2&amp;$E$2&amp;M87&amp;$D$2&amp;$J$2&amp;"("&amp;F87&amp;")"&amp;I87&amp;$H$2</f>
        <v>　&lt;a href="http://www.mapion.co.jp/m2/36.237768,137.829374,16"&gt;(梓)小室高区配水地&lt;/A&gt;</v>
      </c>
      <c r="U87" s="6" t="s">
        <v>2955</v>
      </c>
    </row>
    <row r="88" spans="1:21">
      <c r="A88" s="11">
        <v>889</v>
      </c>
      <c r="B88" s="11">
        <v>1215</v>
      </c>
      <c r="C88" s="11">
        <v>1.889</v>
      </c>
      <c r="D88" s="12"/>
      <c r="E88" s="13">
        <v>42095</v>
      </c>
      <c r="F88" s="14" t="s">
        <v>187</v>
      </c>
      <c r="G88" s="14" t="s">
        <v>188</v>
      </c>
      <c r="H88" s="14">
        <v>3</v>
      </c>
      <c r="I88" s="14" t="s">
        <v>191</v>
      </c>
      <c r="J88" s="11">
        <v>268</v>
      </c>
      <c r="K88" s="10" t="s">
        <v>2023</v>
      </c>
      <c r="L88" s="10" t="s">
        <v>1734</v>
      </c>
      <c r="M88" s="10" t="s">
        <v>2413</v>
      </c>
      <c r="N88" s="10" t="s">
        <v>1061</v>
      </c>
      <c r="O88" s="15" t="s">
        <v>364</v>
      </c>
      <c r="P88" s="6" t="s">
        <v>2955</v>
      </c>
      <c r="R88" s="6" t="s">
        <v>2672</v>
      </c>
      <c r="T88" s="24" t="str">
        <f>$A$2&amp;$E$2&amp;M88&amp;$D$2&amp;$J$2&amp;"("&amp;F88&amp;")"&amp;I88&amp;$H$2</f>
        <v>　&lt;a href="http://www.mapion.co.jp/m2/36.237818,137.828059,16"&gt;(梓)小室浄水場(小室配水池)&lt;/A&gt;</v>
      </c>
      <c r="U88" s="6" t="s">
        <v>2955</v>
      </c>
    </row>
    <row r="89" spans="1:21">
      <c r="A89" s="26"/>
      <c r="B89" s="26"/>
      <c r="C89" s="26"/>
      <c r="D89" s="27"/>
      <c r="E89" s="28"/>
      <c r="F89" s="29" t="s">
        <v>187</v>
      </c>
      <c r="G89" s="29" t="s">
        <v>188</v>
      </c>
      <c r="H89" s="29"/>
      <c r="I89" s="29" t="s">
        <v>1070</v>
      </c>
      <c r="J89" s="26">
        <v>269</v>
      </c>
      <c r="K89" s="49" t="s">
        <v>2023</v>
      </c>
      <c r="L89" s="49" t="s">
        <v>1734</v>
      </c>
      <c r="M89" s="10" t="s">
        <v>2413</v>
      </c>
      <c r="N89" s="10" t="s">
        <v>1061</v>
      </c>
      <c r="O89" s="30"/>
      <c r="P89" s="53" t="s">
        <v>2955</v>
      </c>
      <c r="Q89"/>
      <c r="R89" s="6" t="s">
        <v>2673</v>
      </c>
      <c r="S89"/>
      <c r="T89" s="24" t="str">
        <f>$A$2&amp;$E$2&amp;M89&amp;$D$2&amp;$J$2&amp;"("&amp;F89&amp;")"&amp;I89&amp;$H$2</f>
        <v>　&lt;a href="http://www.mapion.co.jp/m2/36.237818,137.828059,16"&gt;(梓)小室配水池&lt;/A&gt;</v>
      </c>
      <c r="U89" s="53" t="s">
        <v>2955</v>
      </c>
    </row>
    <row r="90" spans="1:21">
      <c r="A90" s="11">
        <v>993</v>
      </c>
      <c r="B90" s="11">
        <v>1221</v>
      </c>
      <c r="C90" s="11">
        <v>1.9930000000000001</v>
      </c>
      <c r="D90" s="12"/>
      <c r="E90" s="13">
        <v>42095</v>
      </c>
      <c r="F90" s="14" t="s">
        <v>187</v>
      </c>
      <c r="G90" s="14" t="s">
        <v>188</v>
      </c>
      <c r="H90" s="14">
        <v>4</v>
      </c>
      <c r="I90" s="14" t="s">
        <v>192</v>
      </c>
      <c r="J90" s="11">
        <v>274</v>
      </c>
      <c r="K90" s="10" t="s">
        <v>2027</v>
      </c>
      <c r="L90" s="10" t="s">
        <v>1738</v>
      </c>
      <c r="M90" s="10" t="s">
        <v>2417</v>
      </c>
      <c r="N90" s="10" t="s">
        <v>1061</v>
      </c>
      <c r="O90" s="15" t="s">
        <v>364</v>
      </c>
      <c r="P90" s="6" t="s">
        <v>2955</v>
      </c>
      <c r="R90" s="6" t="s">
        <v>2677</v>
      </c>
      <c r="T90" s="24" t="str">
        <f>$A$2&amp;$E$2&amp;M90&amp;$D$2&amp;$J$2&amp;"("&amp;F90&amp;")"&amp;I90&amp;$H$2</f>
        <v>　&lt;a href="http://www.mapion.co.jp/m2/36.238065,137.828402,16"&gt;(梓)小室高区加圧所&lt;/A&gt;</v>
      </c>
      <c r="U90" s="6" t="s">
        <v>2955</v>
      </c>
    </row>
    <row r="91" spans="1:21">
      <c r="A91" s="11">
        <v>263</v>
      </c>
      <c r="B91" s="11">
        <v>1217</v>
      </c>
      <c r="C91" s="11">
        <v>1.2629999999999999</v>
      </c>
      <c r="D91" s="12"/>
      <c r="E91" s="13"/>
      <c r="F91" s="14" t="s">
        <v>187</v>
      </c>
      <c r="G91" s="14" t="s">
        <v>188</v>
      </c>
      <c r="H91" s="14">
        <v>1</v>
      </c>
      <c r="I91" s="14" t="s">
        <v>189</v>
      </c>
      <c r="J91" s="11">
        <v>270</v>
      </c>
      <c r="K91" s="10" t="s">
        <v>2024</v>
      </c>
      <c r="L91" s="10" t="s">
        <v>1735</v>
      </c>
      <c r="M91" s="10" t="s">
        <v>2414</v>
      </c>
      <c r="N91" s="10" t="s">
        <v>1061</v>
      </c>
      <c r="O91" s="15" t="s">
        <v>364</v>
      </c>
      <c r="P91" s="6" t="s">
        <v>2955</v>
      </c>
      <c r="R91" s="6" t="s">
        <v>2674</v>
      </c>
      <c r="T91" s="24" t="str">
        <f>$A$2&amp;$E$2&amp;M91&amp;$D$2&amp;$J$2&amp;"("&amp;F91&amp;")"&amp;I91&amp;$H$2</f>
        <v>　&lt;a href="http://www.mapion.co.jp/m2/36.240771,137.832702,16"&gt;(梓)小室低区配水地&lt;/A&gt;</v>
      </c>
      <c r="U91" s="6" t="s">
        <v>2955</v>
      </c>
    </row>
    <row r="92" spans="1:21">
      <c r="A92" s="11">
        <v>68</v>
      </c>
      <c r="B92" s="11">
        <v>1399</v>
      </c>
      <c r="C92" s="11">
        <v>1.0680000000000001</v>
      </c>
      <c r="D92" s="12"/>
      <c r="E92" s="13"/>
      <c r="F92" s="14" t="s">
        <v>205</v>
      </c>
      <c r="G92" s="14" t="s">
        <v>295</v>
      </c>
      <c r="H92" s="14">
        <v>1</v>
      </c>
      <c r="I92" s="14" t="s">
        <v>213</v>
      </c>
      <c r="J92" s="11">
        <v>213</v>
      </c>
      <c r="K92" s="10" t="s">
        <v>1981</v>
      </c>
      <c r="L92" s="10" t="s">
        <v>1692</v>
      </c>
      <c r="M92" s="10" t="s">
        <v>2371</v>
      </c>
      <c r="N92" s="10" t="s">
        <v>1233</v>
      </c>
      <c r="O92" s="15" t="s">
        <v>367</v>
      </c>
      <c r="P92" s="6" t="s">
        <v>2955</v>
      </c>
      <c r="R92" s="6" t="s">
        <v>2682</v>
      </c>
      <c r="T92" s="24" t="str">
        <f>$A$2&amp;$E$2&amp;M92&amp;$D$2&amp;$J$2&amp;"("&amp;F92&amp;")"&amp;I92&amp;$H$2</f>
        <v>　&lt;a href="http://www.mapion.co.jp/m2/36.316917,138.034721,16"&gt;(四)太ﾉ田低区配水地&lt;/A&gt;</v>
      </c>
      <c r="U92" s="6" t="s">
        <v>2955</v>
      </c>
    </row>
    <row r="93" spans="1:21">
      <c r="A93" s="11">
        <v>812</v>
      </c>
      <c r="B93" s="11">
        <v>1422</v>
      </c>
      <c r="C93" s="11">
        <v>1.8120000000000001</v>
      </c>
      <c r="D93" s="12" t="s">
        <v>669</v>
      </c>
      <c r="E93" s="13"/>
      <c r="F93" s="14" t="s">
        <v>205</v>
      </c>
      <c r="G93" s="14" t="s">
        <v>295</v>
      </c>
      <c r="H93" s="14">
        <v>4</v>
      </c>
      <c r="I93" s="14" t="s">
        <v>214</v>
      </c>
      <c r="J93" s="11">
        <v>243</v>
      </c>
      <c r="K93" s="10" t="s">
        <v>2006</v>
      </c>
      <c r="L93" s="10" t="s">
        <v>1717</v>
      </c>
      <c r="M93" s="10" t="s">
        <v>2396</v>
      </c>
      <c r="N93" s="10" t="s">
        <v>1222</v>
      </c>
      <c r="O93" s="15" t="s">
        <v>321</v>
      </c>
      <c r="P93" s="6" t="s">
        <v>2955</v>
      </c>
      <c r="R93" s="6" t="s">
        <v>2684</v>
      </c>
      <c r="T93" s="24" t="str">
        <f>$A$2&amp;$E$2&amp;M93&amp;$D$2&amp;$J$2&amp;"("&amp;F93&amp;")"&amp;I93&amp;$H$2</f>
        <v>　&lt;a href="http://www.mapion.co.jp/m2/36.318508,138.035811,16"&gt;(四)太ﾉ田減圧槽&lt;/A&gt;</v>
      </c>
      <c r="U93" s="6" t="s">
        <v>2955</v>
      </c>
    </row>
    <row r="94" spans="1:21">
      <c r="A94" s="11">
        <v>880</v>
      </c>
      <c r="B94" s="11">
        <v>181</v>
      </c>
      <c r="C94" s="11">
        <v>1.88</v>
      </c>
      <c r="D94" s="12" t="s">
        <v>669</v>
      </c>
      <c r="E94" s="13"/>
      <c r="F94" s="14" t="s">
        <v>205</v>
      </c>
      <c r="G94" s="14" t="s">
        <v>295</v>
      </c>
      <c r="H94" s="14">
        <v>5</v>
      </c>
      <c r="I94" s="14" t="s">
        <v>215</v>
      </c>
      <c r="J94" s="11">
        <v>216</v>
      </c>
      <c r="K94" s="10" t="s">
        <v>1983</v>
      </c>
      <c r="L94" s="10" t="s">
        <v>1694</v>
      </c>
      <c r="M94" s="10" t="s">
        <v>2373</v>
      </c>
      <c r="N94" s="10" t="s">
        <v>1227</v>
      </c>
      <c r="O94" s="15" t="s">
        <v>369</v>
      </c>
      <c r="P94" s="6" t="s">
        <v>2955</v>
      </c>
      <c r="R94" s="6" t="s">
        <v>2683</v>
      </c>
      <c r="T94" s="24" t="str">
        <f>$A$2&amp;$E$2&amp;M94&amp;$D$2&amp;$J$2&amp;"("&amp;F94&amp;")"&amp;I94&amp;$H$2</f>
        <v>　&lt;a href="http://www.mapion.co.jp/m2/36.322033,138.037266,16"&gt;(四)太ノ田高区配水地配水流量計&lt;/A&gt;</v>
      </c>
      <c r="U94" s="6" t="s">
        <v>2955</v>
      </c>
    </row>
    <row r="95" spans="1:21">
      <c r="A95" s="26"/>
      <c r="B95" s="26"/>
      <c r="C95" s="26"/>
      <c r="D95" s="27"/>
      <c r="E95" s="28"/>
      <c r="F95" s="29" t="s">
        <v>205</v>
      </c>
      <c r="G95" s="29" t="s">
        <v>1811</v>
      </c>
      <c r="H95" s="29"/>
      <c r="I95" s="29" t="s">
        <v>1228</v>
      </c>
      <c r="J95" s="26">
        <v>209</v>
      </c>
      <c r="K95" s="49" t="s">
        <v>1980</v>
      </c>
      <c r="L95" s="49" t="s">
        <v>1691</v>
      </c>
      <c r="M95" s="10" t="s">
        <v>2370</v>
      </c>
      <c r="N95" s="10" t="s">
        <v>1225</v>
      </c>
      <c r="O95" s="30"/>
      <c r="P95" s="53" t="s">
        <v>2955</v>
      </c>
      <c r="Q95"/>
      <c r="R95" s="6" t="s">
        <v>2680</v>
      </c>
      <c r="S95"/>
      <c r="T95" s="24" t="str">
        <f>$A$2&amp;$E$2&amp;M95&amp;$D$2&amp;$J$2&amp;"("&amp;F95&amp;")"&amp;I95&amp;$H$2</f>
        <v>　&lt;a href="http://www.mapion.co.jp/m2/36.322839,138.037995,16"&gt;(四)太ノ田浄水場&lt;/A&gt;</v>
      </c>
      <c r="U95" s="53" t="s">
        <v>2955</v>
      </c>
    </row>
    <row r="96" spans="1:21">
      <c r="A96" s="11">
        <v>45</v>
      </c>
      <c r="B96" s="11">
        <v>1395</v>
      </c>
      <c r="C96" s="11">
        <v>1.0449999999999999</v>
      </c>
      <c r="D96" s="12"/>
      <c r="E96" s="13"/>
      <c r="F96" s="14" t="s">
        <v>205</v>
      </c>
      <c r="G96" s="14" t="s">
        <v>295</v>
      </c>
      <c r="H96" s="14">
        <v>2</v>
      </c>
      <c r="I96" s="14" t="s">
        <v>296</v>
      </c>
      <c r="J96" s="11">
        <v>212</v>
      </c>
      <c r="K96" s="10" t="s">
        <v>1980</v>
      </c>
      <c r="L96" s="10" t="s">
        <v>1691</v>
      </c>
      <c r="M96" s="10" t="s">
        <v>2370</v>
      </c>
      <c r="N96" s="10" t="s">
        <v>1225</v>
      </c>
      <c r="O96" s="15" t="s">
        <v>368</v>
      </c>
      <c r="P96" s="6" t="s">
        <v>2955</v>
      </c>
      <c r="R96" s="6" t="s">
        <v>2681</v>
      </c>
      <c r="T96" s="24" t="str">
        <f>$A$2&amp;$E$2&amp;M96&amp;$D$2&amp;$J$2&amp;"("&amp;F96&amp;")"&amp;I96&amp;$H$2</f>
        <v>　&lt;a href="http://www.mapion.co.jp/m2/36.322839,138.037995,16"&gt;(四)太ﾉ田浄水場・配水地&lt;/A&gt;</v>
      </c>
      <c r="U96" s="6" t="s">
        <v>2955</v>
      </c>
    </row>
    <row r="97" spans="1:21">
      <c r="A97" s="11">
        <v>497</v>
      </c>
      <c r="B97" s="11">
        <v>1384</v>
      </c>
      <c r="C97" s="11">
        <v>1.4970000000000001</v>
      </c>
      <c r="D97" s="12"/>
      <c r="E97" s="13"/>
      <c r="F97" s="14" t="s">
        <v>205</v>
      </c>
      <c r="G97" s="14" t="s">
        <v>295</v>
      </c>
      <c r="H97" s="14">
        <v>3</v>
      </c>
      <c r="I97" s="14" t="s">
        <v>308</v>
      </c>
      <c r="J97" s="11">
        <v>200</v>
      </c>
      <c r="K97" s="10" t="s">
        <v>1970</v>
      </c>
      <c r="L97" s="10" t="s">
        <v>1681</v>
      </c>
      <c r="M97" s="10" t="s">
        <v>2360</v>
      </c>
      <c r="N97" s="10" t="s">
        <v>1225</v>
      </c>
      <c r="O97" s="15" t="s">
        <v>358</v>
      </c>
      <c r="P97" s="6" t="s">
        <v>2955</v>
      </c>
      <c r="R97" s="6" t="s">
        <v>2679</v>
      </c>
      <c r="T97" s="24" t="str">
        <f>$A$2&amp;$E$2&amp;M97&amp;$D$2&amp;$J$2&amp;"("&amp;F97&amp;")"&amp;I97&amp;$H$2</f>
        <v>　&lt;a href="http://www.mapion.co.jp/m2/36.322871,138.038049,16"&gt;(四)太ノ田水源？？？&lt;/A&gt;</v>
      </c>
      <c r="U97" s="6" t="s">
        <v>2955</v>
      </c>
    </row>
    <row r="98" spans="1:21">
      <c r="A98" s="11"/>
      <c r="B98" s="11"/>
      <c r="C98" s="11"/>
      <c r="D98" s="12"/>
      <c r="E98" s="13"/>
      <c r="F98" s="14">
        <v>0</v>
      </c>
      <c r="G98" s="14" t="s">
        <v>2957</v>
      </c>
      <c r="H98" s="14"/>
      <c r="I98" s="14"/>
      <c r="J98" s="11"/>
      <c r="K98" s="10"/>
      <c r="L98" s="10"/>
      <c r="M98" s="10"/>
      <c r="N98" s="10"/>
      <c r="O98" s="15"/>
      <c r="Q98" s="6" t="s">
        <v>2971</v>
      </c>
      <c r="S98" s="6" t="s">
        <v>2971</v>
      </c>
      <c r="T98" s="24"/>
    </row>
    <row r="99" spans="1:21">
      <c r="A99" s="11">
        <v>484</v>
      </c>
      <c r="B99" s="11">
        <v>1278</v>
      </c>
      <c r="C99" s="11">
        <v>1.484</v>
      </c>
      <c r="D99" s="12"/>
      <c r="E99" s="13"/>
      <c r="F99" s="14">
        <v>9</v>
      </c>
      <c r="G99" s="14" t="s">
        <v>173</v>
      </c>
      <c r="H99" s="14">
        <v>1</v>
      </c>
      <c r="I99" s="14" t="s">
        <v>174</v>
      </c>
      <c r="J99" s="11">
        <v>166</v>
      </c>
      <c r="K99" s="10" t="s">
        <v>1947</v>
      </c>
      <c r="L99" s="10" t="s">
        <v>1658</v>
      </c>
      <c r="M99" s="10" t="s">
        <v>2337</v>
      </c>
      <c r="N99" s="10" t="s">
        <v>776</v>
      </c>
      <c r="O99" s="15" t="s">
        <v>370</v>
      </c>
      <c r="P99" s="6" t="s">
        <v>2955</v>
      </c>
      <c r="R99" s="6" t="s">
        <v>2685</v>
      </c>
      <c r="T99" s="24" t="str">
        <f>$A$2&amp;$E$2&amp;M99&amp;$D$2&amp;$J$2&amp;"("&amp;F99&amp;")"&amp;I99&amp;$H$2</f>
        <v>　&lt;a href="http://www.mapion.co.jp/m2/36.149789,138.011231,16"&gt;(9)崖の湯配水地&lt;/A&gt;</v>
      </c>
      <c r="U99" s="6" t="s">
        <v>2955</v>
      </c>
    </row>
    <row r="100" spans="1:21">
      <c r="A100" s="11">
        <v>402</v>
      </c>
      <c r="B100" s="11">
        <v>1290</v>
      </c>
      <c r="C100" s="11">
        <v>1.4019999999999999</v>
      </c>
      <c r="D100" s="12"/>
      <c r="E100" s="13"/>
      <c r="F100" s="14">
        <v>9</v>
      </c>
      <c r="G100" s="14" t="s">
        <v>173</v>
      </c>
      <c r="H100" s="14">
        <v>4</v>
      </c>
      <c r="I100" s="14" t="s">
        <v>175</v>
      </c>
      <c r="J100" s="11">
        <v>188</v>
      </c>
      <c r="K100" s="10" t="s">
        <v>1956</v>
      </c>
      <c r="L100" s="10" t="s">
        <v>1667</v>
      </c>
      <c r="M100" s="10" t="s">
        <v>2346</v>
      </c>
      <c r="N100" s="10" t="s">
        <v>769</v>
      </c>
      <c r="O100" s="15" t="s">
        <v>371</v>
      </c>
      <c r="P100" s="6" t="s">
        <v>2955</v>
      </c>
      <c r="R100" s="6" t="s">
        <v>2688</v>
      </c>
      <c r="T100" s="24" t="str">
        <f>$A$2&amp;$E$2&amp;M100&amp;$D$2&amp;$J$2&amp;"("&amp;F100&amp;")"&amp;I100&amp;$H$2</f>
        <v>　&lt;a href="http://www.mapion.co.jp/m2/36.153096,138.008937,16"&gt;(9)崖の湯減圧槽&lt;/A&gt;</v>
      </c>
      <c r="U100" s="6" t="s">
        <v>2955</v>
      </c>
    </row>
    <row r="101" spans="1:21">
      <c r="A101" s="11">
        <v>81</v>
      </c>
      <c r="B101" s="11">
        <v>1327</v>
      </c>
      <c r="C101" s="11">
        <v>1.081</v>
      </c>
      <c r="D101" s="12"/>
      <c r="E101" s="13"/>
      <c r="F101" s="14">
        <v>9</v>
      </c>
      <c r="G101" s="14" t="s">
        <v>173</v>
      </c>
      <c r="H101" s="14">
        <v>3</v>
      </c>
      <c r="I101" s="14" t="s">
        <v>2575</v>
      </c>
      <c r="J101" s="11">
        <v>175</v>
      </c>
      <c r="K101" s="10" t="s">
        <v>1956</v>
      </c>
      <c r="L101" s="10" t="s">
        <v>1667</v>
      </c>
      <c r="M101" s="10" t="s">
        <v>2346</v>
      </c>
      <c r="N101" s="10" t="s">
        <v>769</v>
      </c>
      <c r="O101" s="15" t="s">
        <v>371</v>
      </c>
      <c r="P101" s="6" t="s">
        <v>2955</v>
      </c>
      <c r="R101" s="6" t="s">
        <v>2687</v>
      </c>
      <c r="T101" s="24" t="str">
        <f>$A$2&amp;$E$2&amp;M101&amp;$D$2&amp;$J$2&amp;"("&amp;F101&amp;")"&amp;I101&amp;$H$2</f>
        <v>　&lt;a href="http://www.mapion.co.jp/m2/36.153096,138.008937,16"&gt;(9)崖の湯第２加圧所&lt;/A&gt;</v>
      </c>
      <c r="U101" s="6" t="s">
        <v>2955</v>
      </c>
    </row>
    <row r="102" spans="1:21">
      <c r="A102" s="11">
        <v>479</v>
      </c>
      <c r="B102" s="11">
        <v>1326</v>
      </c>
      <c r="C102" s="11">
        <v>1.4790000000000001</v>
      </c>
      <c r="D102" s="12"/>
      <c r="E102" s="13"/>
      <c r="F102" s="14">
        <v>9</v>
      </c>
      <c r="G102" s="14" t="s">
        <v>173</v>
      </c>
      <c r="H102" s="14">
        <v>2</v>
      </c>
      <c r="I102" s="14" t="s">
        <v>770</v>
      </c>
      <c r="J102" s="11">
        <v>174</v>
      </c>
      <c r="K102" s="10" t="s">
        <v>1955</v>
      </c>
      <c r="L102" s="10" t="s">
        <v>1666</v>
      </c>
      <c r="M102" s="10" t="s">
        <v>2345</v>
      </c>
      <c r="N102" s="10" t="s">
        <v>772</v>
      </c>
      <c r="O102" s="15" t="s">
        <v>350</v>
      </c>
      <c r="P102" s="6" t="s">
        <v>2955</v>
      </c>
      <c r="R102" s="6" t="s">
        <v>2686</v>
      </c>
      <c r="T102" s="24" t="str">
        <f>$A$2&amp;$E$2&amp;M102&amp;$D$2&amp;$J$2&amp;"("&amp;F102&amp;")"&amp;I102&amp;$H$2</f>
        <v>　&lt;a href="http://www.mapion.co.jp/m2/36.153203,138.002402,16"&gt;(9)崖の湯第１加圧所&lt;/A&gt;</v>
      </c>
      <c r="U102" s="6" t="s">
        <v>2955</v>
      </c>
    </row>
    <row r="103" spans="1:21">
      <c r="A103" s="26"/>
      <c r="B103" s="26"/>
      <c r="C103" s="26"/>
      <c r="D103" s="27"/>
      <c r="E103" s="28"/>
      <c r="F103" s="29" t="s">
        <v>205</v>
      </c>
      <c r="G103" s="29" t="s">
        <v>216</v>
      </c>
      <c r="H103" s="29">
        <v>1</v>
      </c>
      <c r="I103" s="29" t="s">
        <v>836</v>
      </c>
      <c r="J103" s="26">
        <v>263</v>
      </c>
      <c r="K103" s="49" t="s">
        <v>2178</v>
      </c>
      <c r="L103" s="49" t="s">
        <v>2179</v>
      </c>
      <c r="M103" s="10" t="s">
        <v>2530</v>
      </c>
      <c r="N103" s="10" t="s">
        <v>838</v>
      </c>
      <c r="O103" s="30"/>
      <c r="P103" s="53" t="s">
        <v>2955</v>
      </c>
      <c r="Q103"/>
      <c r="R103" s="6" t="s">
        <v>2690</v>
      </c>
      <c r="S103"/>
      <c r="T103" s="24" t="str">
        <f>$A$2&amp;$E$2&amp;M103&amp;$D$2&amp;$J$2&amp;"("&amp;F103&amp;")"&amp;I103&amp;$H$2</f>
        <v>　&lt;a href="http://www.mapion.co.jp/m2/36.355778,138.018038,16"&gt;(四)金井加圧所&lt;/A&gt;</v>
      </c>
      <c r="U103" s="53" t="s">
        <v>2955</v>
      </c>
    </row>
    <row r="104" spans="1:21">
      <c r="A104" s="11">
        <v>407</v>
      </c>
      <c r="B104" s="11">
        <v>1405</v>
      </c>
      <c r="C104" s="11">
        <v>1.407</v>
      </c>
      <c r="D104" s="12"/>
      <c r="E104" s="13"/>
      <c r="F104" s="14" t="s">
        <v>205</v>
      </c>
      <c r="G104" s="14" t="s">
        <v>216</v>
      </c>
      <c r="H104" s="14">
        <v>1</v>
      </c>
      <c r="I104" s="14" t="s">
        <v>217</v>
      </c>
      <c r="J104" s="11">
        <v>222</v>
      </c>
      <c r="K104" s="10" t="s">
        <v>1989</v>
      </c>
      <c r="L104" s="10" t="s">
        <v>1700</v>
      </c>
      <c r="M104" s="10" t="s">
        <v>2379</v>
      </c>
      <c r="N104" s="10" t="s">
        <v>840</v>
      </c>
      <c r="O104" s="15" t="s">
        <v>372</v>
      </c>
      <c r="P104" s="6" t="s">
        <v>2955</v>
      </c>
      <c r="R104" s="6" t="s">
        <v>2689</v>
      </c>
      <c r="T104" s="24" t="str">
        <f>$A$2&amp;$E$2&amp;M104&amp;$D$2&amp;$J$2&amp;"("&amp;F104&amp;")"&amp;I104&amp;$H$2</f>
        <v>　&lt;a href="http://www.mapion.co.jp/m2/36.363527,138.017349,16"&gt;(四)金井配水地&lt;/A&gt;</v>
      </c>
      <c r="U104" s="6" t="s">
        <v>2955</v>
      </c>
    </row>
    <row r="105" spans="1:21">
      <c r="A105" s="26">
        <v>805</v>
      </c>
      <c r="B105" s="26"/>
      <c r="C105" s="26" t="s">
        <v>565</v>
      </c>
      <c r="D105" s="27" t="s">
        <v>667</v>
      </c>
      <c r="E105" s="28"/>
      <c r="F105" s="29" t="s">
        <v>566</v>
      </c>
      <c r="G105" s="29" t="s">
        <v>567</v>
      </c>
      <c r="H105" s="29">
        <v>1</v>
      </c>
      <c r="I105" s="29" t="s">
        <v>522</v>
      </c>
      <c r="J105" s="11">
        <v>340</v>
      </c>
      <c r="K105" s="10" t="s">
        <v>2078</v>
      </c>
      <c r="L105" s="10" t="s">
        <v>1789</v>
      </c>
      <c r="M105" s="10" t="s">
        <v>2468</v>
      </c>
      <c r="N105" s="10" t="s">
        <v>844</v>
      </c>
      <c r="O105" s="30" t="s">
        <v>639</v>
      </c>
      <c r="P105" s="6" t="s">
        <v>2955</v>
      </c>
      <c r="R105" s="6" t="s">
        <v>2691</v>
      </c>
      <c r="T105" s="24" t="str">
        <f>$A$2&amp;$E$2&amp;M105&amp;$D$2&amp;$J$2&amp;"("&amp;F105&amp;")"&amp;I105&amp;$H$2</f>
        <v>　&lt;a href="http://www.mapion.co.jp/m2/36.076784,137.685548,16"&gt;(奈)金原配水地&lt;/A&gt;</v>
      </c>
      <c r="U105" s="6" t="s">
        <v>2955</v>
      </c>
    </row>
    <row r="106" spans="1:21">
      <c r="A106" s="26">
        <v>969</v>
      </c>
      <c r="B106" s="26"/>
      <c r="C106" s="26" t="s">
        <v>568</v>
      </c>
      <c r="D106" s="27" t="s">
        <v>667</v>
      </c>
      <c r="E106" s="28"/>
      <c r="F106" s="29" t="s">
        <v>566</v>
      </c>
      <c r="G106" s="29" t="s">
        <v>567</v>
      </c>
      <c r="H106" s="29">
        <v>3</v>
      </c>
      <c r="I106" s="29" t="s">
        <v>523</v>
      </c>
      <c r="J106" s="11">
        <v>357</v>
      </c>
      <c r="K106" s="10" t="s">
        <v>2094</v>
      </c>
      <c r="L106" s="10" t="s">
        <v>1805</v>
      </c>
      <c r="M106" s="10" t="s">
        <v>2484</v>
      </c>
      <c r="N106" s="10" t="s">
        <v>842</v>
      </c>
      <c r="O106" s="30" t="s">
        <v>640</v>
      </c>
      <c r="P106" s="6" t="s">
        <v>2955</v>
      </c>
      <c r="R106" s="6" t="s">
        <v>2692</v>
      </c>
      <c r="T106" s="24" t="str">
        <f>$A$2&amp;$E$2&amp;M106&amp;$D$2&amp;$J$2&amp;"("&amp;F106&amp;")"&amp;I106&amp;$H$2</f>
        <v>　&lt;a href="http://www.mapion.co.jp/m2/36.079608,137.681354,16"&gt;(奈)金原減圧槽&lt;/A&gt;</v>
      </c>
      <c r="U106" s="6" t="s">
        <v>2955</v>
      </c>
    </row>
    <row r="107" spans="1:21">
      <c r="A107" s="11">
        <v>37</v>
      </c>
      <c r="B107" s="11">
        <v>1385</v>
      </c>
      <c r="C107" s="11">
        <v>1.0369999999999999</v>
      </c>
      <c r="D107" s="12"/>
      <c r="E107" s="13"/>
      <c r="F107" s="14" t="s">
        <v>205</v>
      </c>
      <c r="G107" s="14" t="s">
        <v>218</v>
      </c>
      <c r="H107" s="14">
        <v>3</v>
      </c>
      <c r="I107" s="14" t="s">
        <v>2566</v>
      </c>
      <c r="J107" s="11">
        <v>201</v>
      </c>
      <c r="K107" s="10" t="s">
        <v>1971</v>
      </c>
      <c r="L107" s="10" t="s">
        <v>1682</v>
      </c>
      <c r="M107" s="10" t="s">
        <v>2361</v>
      </c>
      <c r="N107" s="10" t="s">
        <v>853</v>
      </c>
      <c r="O107" s="15" t="s">
        <v>373</v>
      </c>
      <c r="P107" s="6" t="s">
        <v>2955</v>
      </c>
      <c r="R107" s="6" t="s">
        <v>2693</v>
      </c>
      <c r="T107" s="24" t="str">
        <f>$A$2&amp;$E$2&amp;M107&amp;$D$2&amp;$J$2&amp;"("&amp;F107&amp;")"&amp;I107&amp;$H$2</f>
        <v>　&lt;a href="http://www.mapion.co.jp/m2/36.304994,138.024655,16"&gt;(四)金山第１水源？&lt;/A&gt;</v>
      </c>
      <c r="U107" s="6" t="s">
        <v>2955</v>
      </c>
    </row>
    <row r="108" spans="1:21">
      <c r="A108" s="11">
        <v>776</v>
      </c>
      <c r="B108" s="11">
        <v>1386</v>
      </c>
      <c r="C108" s="11">
        <v>1.776</v>
      </c>
      <c r="D108" s="12" t="s">
        <v>669</v>
      </c>
      <c r="E108" s="13"/>
      <c r="F108" s="14" t="s">
        <v>205</v>
      </c>
      <c r="G108" s="14" t="s">
        <v>218</v>
      </c>
      <c r="H108" s="14">
        <v>4</v>
      </c>
      <c r="I108" s="14" t="s">
        <v>854</v>
      </c>
      <c r="J108" s="11">
        <v>202</v>
      </c>
      <c r="K108" s="10" t="s">
        <v>1972</v>
      </c>
      <c r="L108" s="10" t="s">
        <v>1683</v>
      </c>
      <c r="M108" s="10" t="s">
        <v>2362</v>
      </c>
      <c r="N108" s="10" t="s">
        <v>856</v>
      </c>
      <c r="O108" s="15" t="s">
        <v>374</v>
      </c>
      <c r="P108" s="6" t="s">
        <v>2955</v>
      </c>
      <c r="R108" s="6" t="s">
        <v>2694</v>
      </c>
      <c r="T108" s="24" t="str">
        <f>$A$2&amp;$E$2&amp;M108&amp;$D$2&amp;$J$2&amp;"("&amp;F108&amp;")"&amp;I108&amp;$H$2</f>
        <v>　&lt;a href="http://www.mapion.co.jp/m2/36.305523,138.024364,16"&gt;(四)金山第２水源&lt;/A&gt;</v>
      </c>
      <c r="U108" s="6" t="s">
        <v>2955</v>
      </c>
    </row>
    <row r="109" spans="1:21">
      <c r="A109" s="11">
        <v>612</v>
      </c>
      <c r="B109" s="11">
        <v>1391</v>
      </c>
      <c r="C109" s="11">
        <v>1.6120000000000001</v>
      </c>
      <c r="D109" s="12"/>
      <c r="E109" s="13"/>
      <c r="F109" s="14" t="s">
        <v>205</v>
      </c>
      <c r="G109" s="14" t="s">
        <v>218</v>
      </c>
      <c r="H109" s="14">
        <v>6</v>
      </c>
      <c r="I109" s="14" t="s">
        <v>297</v>
      </c>
      <c r="J109" s="11">
        <v>207</v>
      </c>
      <c r="K109" s="10" t="s">
        <v>1977</v>
      </c>
      <c r="L109" s="10" t="s">
        <v>1688</v>
      </c>
      <c r="M109" s="10" t="s">
        <v>2367</v>
      </c>
      <c r="N109" s="10" t="s">
        <v>850</v>
      </c>
      <c r="O109" s="15" t="s">
        <v>375</v>
      </c>
      <c r="P109" s="6" t="s">
        <v>2955</v>
      </c>
      <c r="R109" s="6" t="s">
        <v>2695</v>
      </c>
      <c r="T109" s="24" t="str">
        <f>$A$2&amp;$E$2&amp;M109&amp;$D$2&amp;$J$2&amp;"("&amp;F109&amp;")"&amp;I109&amp;$H$2</f>
        <v>　&lt;a href="http://www.mapion.co.jp/m2/36.305556,138.025142,16"&gt;(四)金山接合井*&lt;/A&gt;</v>
      </c>
      <c r="U109" s="6" t="s">
        <v>2955</v>
      </c>
    </row>
    <row r="110" spans="1:21">
      <c r="A110" s="26"/>
      <c r="B110" s="26"/>
      <c r="C110" s="26"/>
      <c r="D110" s="27"/>
      <c r="E110" s="28"/>
      <c r="F110" s="29" t="s">
        <v>205</v>
      </c>
      <c r="G110" s="29" t="s">
        <v>218</v>
      </c>
      <c r="H110" s="29">
        <v>1</v>
      </c>
      <c r="I110" s="29" t="s">
        <v>845</v>
      </c>
      <c r="J110" s="26">
        <v>214</v>
      </c>
      <c r="K110" s="49" t="s">
        <v>2164</v>
      </c>
      <c r="L110" s="49" t="s">
        <v>2165</v>
      </c>
      <c r="M110" s="10" t="s">
        <v>2523</v>
      </c>
      <c r="N110" s="10" t="s">
        <v>847</v>
      </c>
      <c r="O110" s="30"/>
      <c r="P110" s="53" t="s">
        <v>2955</v>
      </c>
      <c r="Q110"/>
      <c r="R110" s="6" t="s">
        <v>2696</v>
      </c>
      <c r="S110"/>
      <c r="T110" s="24" t="str">
        <f>$A$2&amp;$E$2&amp;M110&amp;$D$2&amp;$J$2&amp;"("&amp;F110&amp;")"&amp;I110&amp;$H$2</f>
        <v>　&lt;a href="http://www.mapion.co.jp/m2/36.307757,138.026016,16"&gt;(四)金山高区配水地&lt;/A&gt;</v>
      </c>
      <c r="U110" s="53" t="s">
        <v>2955</v>
      </c>
    </row>
    <row r="111" spans="1:21">
      <c r="A111" s="11">
        <v>47</v>
      </c>
      <c r="B111" s="11">
        <v>1400</v>
      </c>
      <c r="C111" s="11">
        <v>1.0469999999999999</v>
      </c>
      <c r="D111" s="12"/>
      <c r="E111" s="13"/>
      <c r="F111" s="14" t="s">
        <v>205</v>
      </c>
      <c r="G111" s="14" t="s">
        <v>218</v>
      </c>
      <c r="H111" s="14">
        <v>1</v>
      </c>
      <c r="I111" s="14" t="s">
        <v>675</v>
      </c>
      <c r="J111" s="11">
        <v>215</v>
      </c>
      <c r="K111" s="10" t="s">
        <v>1982</v>
      </c>
      <c r="L111" s="10" t="s">
        <v>1693</v>
      </c>
      <c r="M111" s="10" t="s">
        <v>2372</v>
      </c>
      <c r="N111" s="10" t="s">
        <v>859</v>
      </c>
      <c r="O111" s="15" t="s">
        <v>676</v>
      </c>
      <c r="P111" s="6" t="s">
        <v>2955</v>
      </c>
      <c r="R111" s="6" t="s">
        <v>2697</v>
      </c>
      <c r="T111" s="24" t="str">
        <f>$A$2&amp;$E$2&amp;M111&amp;$D$2&amp;$J$2&amp;"("&amp;F111&amp;")"&amp;I111&amp;$H$2</f>
        <v>　&lt;a href="http://www.mapion.co.jp/m2/36.313101,138.018989,16"&gt;(四)金山低区配水地&lt;/A&gt;</v>
      </c>
      <c r="U111" s="6" t="s">
        <v>2955</v>
      </c>
    </row>
    <row r="112" spans="1:21">
      <c r="A112" s="11">
        <v>913</v>
      </c>
      <c r="B112" s="11">
        <v>182</v>
      </c>
      <c r="C112" s="11">
        <v>1.913</v>
      </c>
      <c r="D112" s="12" t="s">
        <v>667</v>
      </c>
      <c r="E112" s="13"/>
      <c r="F112" s="14" t="s">
        <v>205</v>
      </c>
      <c r="G112" s="14" t="s">
        <v>218</v>
      </c>
      <c r="H112" s="14">
        <v>2</v>
      </c>
      <c r="I112" s="14" t="s">
        <v>219</v>
      </c>
      <c r="J112" s="11">
        <v>217</v>
      </c>
      <c r="K112" s="10" t="s">
        <v>1984</v>
      </c>
      <c r="L112" s="10" t="s">
        <v>1695</v>
      </c>
      <c r="M112" s="10" t="s">
        <v>2374</v>
      </c>
      <c r="N112" s="10" t="s">
        <v>862</v>
      </c>
      <c r="O112" s="15" t="s">
        <v>676</v>
      </c>
      <c r="P112" s="6" t="s">
        <v>2955</v>
      </c>
      <c r="R112" s="6" t="s">
        <v>2698</v>
      </c>
      <c r="T112" s="24" t="str">
        <f>$A$2&amp;$E$2&amp;M112&amp;$D$2&amp;$J$2&amp;"("&amp;F112&amp;")"&amp;I112&amp;$H$2</f>
        <v>　&lt;a href="http://www.mapion.co.jp/m2/36.313601,138.018631,16"&gt;(四)金山低区配水地配水流量計&lt;/A&gt;</v>
      </c>
      <c r="U112" s="6" t="s">
        <v>2955</v>
      </c>
    </row>
    <row r="113" spans="1:21">
      <c r="A113" s="11">
        <v>121</v>
      </c>
      <c r="B113" s="11">
        <v>1392</v>
      </c>
      <c r="C113" s="11">
        <v>1.121</v>
      </c>
      <c r="D113" s="12"/>
      <c r="E113" s="13"/>
      <c r="F113" s="14" t="s">
        <v>205</v>
      </c>
      <c r="G113" s="14" t="s">
        <v>218</v>
      </c>
      <c r="H113" s="14">
        <v>5</v>
      </c>
      <c r="I113" s="14" t="s">
        <v>2576</v>
      </c>
      <c r="J113" s="11" t="s">
        <v>1526</v>
      </c>
      <c r="K113" s="10"/>
      <c r="L113" s="10"/>
      <c r="M113" s="10"/>
      <c r="N113" s="10"/>
      <c r="O113" s="15" t="s">
        <v>358</v>
      </c>
      <c r="P113" s="6" t="s">
        <v>2955</v>
      </c>
      <c r="T113" s="24"/>
      <c r="U113" s="6" t="s">
        <v>2955</v>
      </c>
    </row>
    <row r="114" spans="1:21">
      <c r="A114" s="11">
        <v>417</v>
      </c>
      <c r="B114" s="11">
        <v>1212</v>
      </c>
      <c r="C114" s="11">
        <v>1.417</v>
      </c>
      <c r="D114" s="12"/>
      <c r="E114" s="13"/>
      <c r="F114" s="14" t="s">
        <v>266</v>
      </c>
      <c r="G114" s="14" t="s">
        <v>273</v>
      </c>
      <c r="H114" s="14">
        <v>2</v>
      </c>
      <c r="I114" s="14" t="s">
        <v>314</v>
      </c>
      <c r="J114" s="11">
        <v>284</v>
      </c>
      <c r="K114" s="10" t="s">
        <v>2032</v>
      </c>
      <c r="L114" s="10" t="s">
        <v>1743</v>
      </c>
      <c r="M114" s="10" t="s">
        <v>2422</v>
      </c>
      <c r="N114" s="10" t="s">
        <v>783</v>
      </c>
      <c r="O114" s="15" t="s">
        <v>358</v>
      </c>
      <c r="P114" s="6" t="s">
        <v>2955</v>
      </c>
      <c r="R114" s="6" t="s">
        <v>2701</v>
      </c>
      <c r="T114" s="24" t="str">
        <f>$A$2&amp;$E$2&amp;M114&amp;$D$2&amp;$J$2&amp;"("&amp;F114&amp;")"&amp;I114&amp;$H$2</f>
        <v>　&lt;a href="http://www.mapion.co.jp/m2/36.195854,137.824469,16"&gt;(波)釜の沢水源分水井？？？&lt;/A&gt;</v>
      </c>
      <c r="U114" s="6" t="s">
        <v>2955</v>
      </c>
    </row>
    <row r="115" spans="1:21">
      <c r="A115" s="11">
        <v>482</v>
      </c>
      <c r="B115" s="11">
        <v>1207</v>
      </c>
      <c r="C115" s="11">
        <v>1.482</v>
      </c>
      <c r="D115" s="12"/>
      <c r="E115" s="13"/>
      <c r="F115" s="14" t="s">
        <v>266</v>
      </c>
      <c r="G115" s="14" t="s">
        <v>273</v>
      </c>
      <c r="H115" s="14">
        <v>1</v>
      </c>
      <c r="I115" s="14" t="s">
        <v>313</v>
      </c>
      <c r="J115" s="11">
        <v>282</v>
      </c>
      <c r="K115" s="10" t="s">
        <v>2031</v>
      </c>
      <c r="L115" s="10" t="s">
        <v>1742</v>
      </c>
      <c r="M115" s="10" t="s">
        <v>2421</v>
      </c>
      <c r="N115" s="10" t="s">
        <v>779</v>
      </c>
      <c r="O115" s="15" t="s">
        <v>358</v>
      </c>
      <c r="P115" s="6" t="s">
        <v>2955</v>
      </c>
      <c r="R115" s="6" t="s">
        <v>2699</v>
      </c>
      <c r="T115" s="24" t="str">
        <f>$A$2&amp;$E$2&amp;M115&amp;$D$2&amp;$J$2&amp;"("&amp;F115&amp;")"&amp;I115&amp;$H$2</f>
        <v>　&lt;a href="http://www.mapion.co.jp/m2/36.196841,137.823106,16"&gt;(波)釜の沢水源取水堰堤？？？&lt;/A&gt;</v>
      </c>
      <c r="U115" s="6" t="s">
        <v>2955</v>
      </c>
    </row>
    <row r="116" spans="1:21">
      <c r="A116" s="26"/>
      <c r="B116" s="26"/>
      <c r="C116" s="26"/>
      <c r="D116" s="27"/>
      <c r="E116" s="28"/>
      <c r="F116" s="29" t="s">
        <v>266</v>
      </c>
      <c r="G116" s="29" t="s">
        <v>273</v>
      </c>
      <c r="H116" s="29"/>
      <c r="I116" s="29" t="s">
        <v>780</v>
      </c>
      <c r="J116" s="26">
        <v>283</v>
      </c>
      <c r="K116" s="49" t="s">
        <v>2031</v>
      </c>
      <c r="L116" s="49" t="s">
        <v>1742</v>
      </c>
      <c r="M116" s="10" t="s">
        <v>2421</v>
      </c>
      <c r="N116" s="10" t="s">
        <v>779</v>
      </c>
      <c r="O116" s="30"/>
      <c r="P116" s="53" t="s">
        <v>2955</v>
      </c>
      <c r="Q116"/>
      <c r="R116" s="6" t="s">
        <v>2700</v>
      </c>
      <c r="S116"/>
      <c r="T116" s="24" t="str">
        <f>$A$2&amp;$E$2&amp;M116&amp;$D$2&amp;$J$2&amp;"("&amp;F116&amp;")"&amp;I116&amp;$H$2</f>
        <v>　&lt;a href="http://www.mapion.co.jp/m2/36.196841,137.823106,16"&gt;(波)釜の沢水源集水井&lt;/A&gt;</v>
      </c>
      <c r="U116" s="53" t="s">
        <v>2955</v>
      </c>
    </row>
    <row r="117" spans="1:21">
      <c r="A117" s="11">
        <v>350</v>
      </c>
      <c r="B117" s="11">
        <v>1246</v>
      </c>
      <c r="C117" s="11">
        <v>1.35</v>
      </c>
      <c r="D117" s="12"/>
      <c r="E117" s="13">
        <v>42115</v>
      </c>
      <c r="F117" s="14">
        <v>1</v>
      </c>
      <c r="G117" s="14" t="s">
        <v>13</v>
      </c>
      <c r="H117" s="14">
        <v>1</v>
      </c>
      <c r="I117" s="14" t="s">
        <v>14</v>
      </c>
      <c r="J117" s="11">
        <v>9</v>
      </c>
      <c r="K117" s="10" t="s">
        <v>1823</v>
      </c>
      <c r="L117" s="10" t="s">
        <v>1534</v>
      </c>
      <c r="M117" s="10" t="s">
        <v>2213</v>
      </c>
      <c r="N117" s="10" t="s">
        <v>1093</v>
      </c>
      <c r="O117" s="15" t="s">
        <v>376</v>
      </c>
      <c r="P117" s="6" t="s">
        <v>2955</v>
      </c>
      <c r="R117" s="6" t="s">
        <v>2702</v>
      </c>
      <c r="T117" s="24" t="str">
        <f>$A$2&amp;$E$2&amp;M117&amp;$D$2&amp;$J$2&amp;"("&amp;F117&amp;")"&amp;I117&amp;$H$2</f>
        <v>　&lt;a href="http://www.mapion.co.jp/m2/36.264774,137.996883,16"&gt;(1)上浅間配水地&lt;/A&gt;</v>
      </c>
      <c r="U117" s="6" t="s">
        <v>2955</v>
      </c>
    </row>
    <row r="118" spans="1:21">
      <c r="A118" s="11">
        <v>490</v>
      </c>
      <c r="B118" s="11" t="s">
        <v>15</v>
      </c>
      <c r="C118" s="11">
        <v>1.49</v>
      </c>
      <c r="D118" s="12"/>
      <c r="E118" s="13">
        <v>42115</v>
      </c>
      <c r="F118" s="14">
        <v>1</v>
      </c>
      <c r="G118" s="14" t="s">
        <v>13</v>
      </c>
      <c r="H118" s="14">
        <v>2</v>
      </c>
      <c r="I118" s="14" t="s">
        <v>16</v>
      </c>
      <c r="J118" s="11">
        <v>18</v>
      </c>
      <c r="K118" s="10" t="s">
        <v>1830</v>
      </c>
      <c r="L118" s="10" t="s">
        <v>1541</v>
      </c>
      <c r="M118" s="10" t="s">
        <v>2220</v>
      </c>
      <c r="N118" s="10" t="s">
        <v>1091</v>
      </c>
      <c r="O118" s="15" t="s">
        <v>377</v>
      </c>
      <c r="P118" s="6" t="s">
        <v>2955</v>
      </c>
      <c r="R118" s="6" t="s">
        <v>2703</v>
      </c>
      <c r="T118" s="24" t="str">
        <f>$A$2&amp;$E$2&amp;M118&amp;$D$2&amp;$J$2&amp;"("&amp;F118&amp;")"&amp;I118&amp;$H$2</f>
        <v>　&lt;a href="http://www.mapion.co.jp/m2/36.265001,137.992959,16"&gt;(1)上浅間加圧所&lt;/A&gt;</v>
      </c>
      <c r="U118" s="6" t="s">
        <v>2955</v>
      </c>
    </row>
    <row r="119" spans="1:21">
      <c r="A119" s="11">
        <v>276</v>
      </c>
      <c r="B119" s="11">
        <v>1403</v>
      </c>
      <c r="C119" s="11">
        <v>1.276</v>
      </c>
      <c r="D119" s="12"/>
      <c r="E119" s="13"/>
      <c r="F119" s="14" t="s">
        <v>205</v>
      </c>
      <c r="G119" s="14" t="s">
        <v>220</v>
      </c>
      <c r="H119" s="14">
        <v>2</v>
      </c>
      <c r="I119" s="14" t="s">
        <v>222</v>
      </c>
      <c r="J119" s="11">
        <v>218</v>
      </c>
      <c r="K119" s="10" t="s">
        <v>1985</v>
      </c>
      <c r="L119" s="10" t="s">
        <v>1696</v>
      </c>
      <c r="M119" s="10" t="s">
        <v>2375</v>
      </c>
      <c r="N119" s="10" t="s">
        <v>787</v>
      </c>
      <c r="O119" s="15" t="s">
        <v>512</v>
      </c>
      <c r="P119" s="6" t="s">
        <v>2955</v>
      </c>
      <c r="R119" s="6" t="s">
        <v>2704</v>
      </c>
      <c r="T119" s="24" t="str">
        <f>$A$2&amp;$E$2&amp;M119&amp;$D$2&amp;$J$2&amp;"("&amp;F119&amp;")"&amp;I119&amp;$H$2</f>
        <v>　&lt;a href="http://www.mapion.co.jp/m2/36.311393,137.987409,16"&gt;(四)刈谷原高区配水地&lt;/A&gt;</v>
      </c>
      <c r="U119" s="6" t="s">
        <v>2955</v>
      </c>
    </row>
    <row r="120" spans="1:21">
      <c r="A120" s="11">
        <v>500</v>
      </c>
      <c r="B120" s="11">
        <v>1402</v>
      </c>
      <c r="C120" s="11">
        <v>1.5</v>
      </c>
      <c r="D120" s="12"/>
      <c r="E120" s="13"/>
      <c r="F120" s="14" t="s">
        <v>205</v>
      </c>
      <c r="G120" s="14" t="s">
        <v>220</v>
      </c>
      <c r="H120" s="14">
        <v>1</v>
      </c>
      <c r="I120" s="14" t="s">
        <v>221</v>
      </c>
      <c r="J120" s="11">
        <v>219</v>
      </c>
      <c r="K120" s="10" t="s">
        <v>1986</v>
      </c>
      <c r="L120" s="10" t="s">
        <v>1697</v>
      </c>
      <c r="M120" s="10" t="s">
        <v>2376</v>
      </c>
      <c r="N120" s="10" t="s">
        <v>789</v>
      </c>
      <c r="O120" s="15" t="s">
        <v>511</v>
      </c>
      <c r="P120" s="6" t="s">
        <v>2955</v>
      </c>
      <c r="R120" s="6" t="s">
        <v>2705</v>
      </c>
      <c r="T120" s="24" t="str">
        <f>$A$2&amp;$E$2&amp;M120&amp;$D$2&amp;$J$2&amp;"("&amp;F120&amp;")"&amp;I120&amp;$H$2</f>
        <v>　&lt;a href="http://www.mapion.co.jp/m2/36.312516,137.988083,16"&gt;(四)刈谷原低区配水地&lt;/A&gt;</v>
      </c>
      <c r="U120" s="6" t="s">
        <v>2955</v>
      </c>
    </row>
    <row r="121" spans="1:21">
      <c r="A121" s="11">
        <v>756</v>
      </c>
      <c r="B121" s="11">
        <v>174</v>
      </c>
      <c r="C121" s="11">
        <v>1.756</v>
      </c>
      <c r="D121" s="12" t="s">
        <v>667</v>
      </c>
      <c r="E121" s="13"/>
      <c r="F121" s="14" t="s">
        <v>205</v>
      </c>
      <c r="G121" s="14" t="s">
        <v>220</v>
      </c>
      <c r="H121" s="14">
        <v>3</v>
      </c>
      <c r="I121" s="14" t="s">
        <v>223</v>
      </c>
      <c r="J121" s="11">
        <v>252</v>
      </c>
      <c r="K121" s="10" t="s">
        <v>2015</v>
      </c>
      <c r="L121" s="10" t="s">
        <v>1726</v>
      </c>
      <c r="M121" s="10" t="s">
        <v>2405</v>
      </c>
      <c r="N121" s="10" t="s">
        <v>785</v>
      </c>
      <c r="O121" s="15" t="s">
        <v>513</v>
      </c>
      <c r="P121" s="6" t="s">
        <v>2955</v>
      </c>
      <c r="R121" s="6" t="s">
        <v>2706</v>
      </c>
      <c r="T121" s="24" t="str">
        <f>$A$2&amp;$E$2&amp;M121&amp;$D$2&amp;$J$2&amp;"("&amp;F121&amp;")"&amp;I121&amp;$H$2</f>
        <v>　&lt;a href="http://www.mapion.co.jp/m2/36.316546,137.989067,16"&gt;(四)刈谷原加圧所&lt;/A&gt;</v>
      </c>
      <c r="U121" s="6" t="s">
        <v>2955</v>
      </c>
    </row>
    <row r="122" spans="1:21">
      <c r="A122" s="26">
        <v>262</v>
      </c>
      <c r="B122" s="26"/>
      <c r="C122" s="26" t="s">
        <v>572</v>
      </c>
      <c r="D122" s="27" t="s">
        <v>667</v>
      </c>
      <c r="E122" s="28"/>
      <c r="F122" s="29" t="s">
        <v>566</v>
      </c>
      <c r="G122" s="29" t="s">
        <v>570</v>
      </c>
      <c r="H122" s="29">
        <v>2</v>
      </c>
      <c r="I122" s="29" t="s">
        <v>573</v>
      </c>
      <c r="J122" s="11">
        <v>359</v>
      </c>
      <c r="K122" s="10" t="s">
        <v>2096</v>
      </c>
      <c r="L122" s="10" t="s">
        <v>1807</v>
      </c>
      <c r="M122" s="10" t="s">
        <v>2486</v>
      </c>
      <c r="N122" s="10" t="s">
        <v>1193</v>
      </c>
      <c r="O122" s="30" t="s">
        <v>633</v>
      </c>
      <c r="P122" s="6" t="s">
        <v>2955</v>
      </c>
      <c r="R122" s="6" t="s">
        <v>2710</v>
      </c>
      <c r="T122" s="24" t="str">
        <f>$A$2&amp;$E$2&amp;M122&amp;$D$2&amp;$J$2&amp;"("&amp;F122&amp;")"&amp;I122&amp;$H$2</f>
        <v>　&lt;a href="http://www.mapion.co.jp/m2/36.042222,137.648662,16"&gt;(奈)川浦滅菌室&lt;/A&gt;</v>
      </c>
      <c r="U122" s="6" t="s">
        <v>2955</v>
      </c>
    </row>
    <row r="123" spans="1:21">
      <c r="A123" s="26">
        <v>398</v>
      </c>
      <c r="B123" s="26"/>
      <c r="C123" s="26" t="s">
        <v>569</v>
      </c>
      <c r="D123" s="27" t="s">
        <v>667</v>
      </c>
      <c r="E123" s="28"/>
      <c r="F123" s="29" t="s">
        <v>566</v>
      </c>
      <c r="G123" s="29" t="s">
        <v>570</v>
      </c>
      <c r="H123" s="29">
        <v>1</v>
      </c>
      <c r="I123" s="29" t="s">
        <v>571</v>
      </c>
      <c r="J123" s="11">
        <v>344</v>
      </c>
      <c r="K123" s="10" t="s">
        <v>2082</v>
      </c>
      <c r="L123" s="10" t="s">
        <v>1793</v>
      </c>
      <c r="M123" s="10" t="s">
        <v>2472</v>
      </c>
      <c r="N123" s="10" t="s">
        <v>1188</v>
      </c>
      <c r="O123" s="30" t="s">
        <v>632</v>
      </c>
      <c r="P123" s="6" t="s">
        <v>2955</v>
      </c>
      <c r="R123" s="6" t="s">
        <v>2707</v>
      </c>
      <c r="T123" s="24" t="str">
        <f>$A$2&amp;$E$2&amp;M123&amp;$D$2&amp;$J$2&amp;"("&amp;F123&amp;")"&amp;I123&amp;$H$2</f>
        <v>　&lt;a href="http://www.mapion.co.jp/m2/36.043283,137.649996,16"&gt;(奈)川浦配水地&lt;/A&gt;</v>
      </c>
      <c r="U123" s="6" t="s">
        <v>2955</v>
      </c>
    </row>
    <row r="124" spans="1:21">
      <c r="A124" s="26">
        <v>751</v>
      </c>
      <c r="B124" s="26"/>
      <c r="C124" s="26" t="s">
        <v>574</v>
      </c>
      <c r="D124" s="27" t="s">
        <v>667</v>
      </c>
      <c r="E124" s="28"/>
      <c r="F124" s="29" t="s">
        <v>566</v>
      </c>
      <c r="G124" s="29" t="s">
        <v>570</v>
      </c>
      <c r="H124" s="29">
        <v>3</v>
      </c>
      <c r="I124" s="29" t="s">
        <v>575</v>
      </c>
      <c r="J124" s="11">
        <v>355</v>
      </c>
      <c r="K124" s="10" t="s">
        <v>2092</v>
      </c>
      <c r="L124" s="10" t="s">
        <v>1803</v>
      </c>
      <c r="M124" s="10" t="s">
        <v>2482</v>
      </c>
      <c r="N124" s="10" t="s">
        <v>1190</v>
      </c>
      <c r="O124" s="30" t="s">
        <v>358</v>
      </c>
      <c r="P124" s="6" t="s">
        <v>2955</v>
      </c>
      <c r="R124" s="6" t="s">
        <v>2709</v>
      </c>
      <c r="T124" s="24" t="str">
        <f>$A$2&amp;$E$2&amp;M124&amp;$D$2&amp;$J$2&amp;"("&amp;F124&amp;")"&amp;I124&amp;$H$2</f>
        <v>　&lt;a href="http://www.mapion.co.jp/m2/36.044913,137.650259,16"&gt;(奈)川浦接合井&lt;/A&gt;</v>
      </c>
      <c r="U124" s="6" t="s">
        <v>2955</v>
      </c>
    </row>
    <row r="125" spans="1:21">
      <c r="A125" s="26">
        <v>962</v>
      </c>
      <c r="B125" s="26"/>
      <c r="C125" s="26" t="s">
        <v>576</v>
      </c>
      <c r="D125" s="27" t="s">
        <v>667</v>
      </c>
      <c r="E125" s="28"/>
      <c r="F125" s="29" t="s">
        <v>566</v>
      </c>
      <c r="G125" s="29" t="s">
        <v>570</v>
      </c>
      <c r="H125" s="29">
        <v>3</v>
      </c>
      <c r="I125" s="29" t="s">
        <v>577</v>
      </c>
      <c r="J125" s="11">
        <v>354</v>
      </c>
      <c r="K125" s="10" t="s">
        <v>2091</v>
      </c>
      <c r="L125" s="10" t="s">
        <v>1802</v>
      </c>
      <c r="M125" s="10" t="s">
        <v>2481</v>
      </c>
      <c r="N125" s="10" t="s">
        <v>1188</v>
      </c>
      <c r="O125" s="30" t="s">
        <v>358</v>
      </c>
      <c r="P125" s="6" t="s">
        <v>2955</v>
      </c>
      <c r="R125" s="6" t="s">
        <v>2708</v>
      </c>
      <c r="T125" s="24" t="str">
        <f>$A$2&amp;$E$2&amp;M125&amp;$D$2&amp;$J$2&amp;"("&amp;F125&amp;")"&amp;I125&amp;$H$2</f>
        <v>　&lt;a href="http://www.mapion.co.jp/m2/36.046384,137.650205,16"&gt;(奈)川浦水源&lt;/A&gt;</v>
      </c>
      <c r="U125" s="6" t="s">
        <v>2955</v>
      </c>
    </row>
    <row r="126" spans="1:21">
      <c r="A126" s="11">
        <v>829</v>
      </c>
      <c r="B126" s="11">
        <v>1231</v>
      </c>
      <c r="C126" s="11">
        <v>1.829</v>
      </c>
      <c r="D126" s="12"/>
      <c r="E126" s="13">
        <v>42095</v>
      </c>
      <c r="F126" s="14">
        <v>7</v>
      </c>
      <c r="G126" s="14" t="s">
        <v>144</v>
      </c>
      <c r="H126" s="14">
        <v>4</v>
      </c>
      <c r="I126" s="14" t="s">
        <v>2588</v>
      </c>
      <c r="J126" s="11">
        <v>132</v>
      </c>
      <c r="K126" s="10" t="s">
        <v>1923</v>
      </c>
      <c r="L126" s="10" t="s">
        <v>1634</v>
      </c>
      <c r="M126" s="10" t="s">
        <v>2313</v>
      </c>
      <c r="N126" s="10" t="s">
        <v>1133</v>
      </c>
      <c r="O126" s="15" t="s">
        <v>380</v>
      </c>
      <c r="P126" s="6" t="s">
        <v>2955</v>
      </c>
      <c r="R126" s="6" t="s">
        <v>2714</v>
      </c>
      <c r="T126" s="24" t="str">
        <f>$A$2&amp;$E$2&amp;M126&amp;$D$2&amp;$J$2&amp;"("&amp;F126&amp;")"&amp;I126&amp;$H$2</f>
        <v>　&lt;a href="http://www.mapion.co.jp/m2/36.182269,137.909427,16"&gt;(7)神林第４水源地&lt;/A&gt;</v>
      </c>
      <c r="U126" s="6" t="s">
        <v>2955</v>
      </c>
    </row>
    <row r="127" spans="1:21">
      <c r="A127" s="11">
        <v>784</v>
      </c>
      <c r="B127" s="11">
        <v>1230</v>
      </c>
      <c r="C127" s="11">
        <v>1.784</v>
      </c>
      <c r="D127" s="12"/>
      <c r="E127" s="13">
        <v>42095</v>
      </c>
      <c r="F127" s="14">
        <v>7</v>
      </c>
      <c r="G127" s="14" t="s">
        <v>144</v>
      </c>
      <c r="H127" s="14">
        <v>3</v>
      </c>
      <c r="I127" s="14" t="s">
        <v>2577</v>
      </c>
      <c r="J127" s="11">
        <v>131</v>
      </c>
      <c r="K127" s="10" t="s">
        <v>1922</v>
      </c>
      <c r="L127" s="10" t="s">
        <v>1633</v>
      </c>
      <c r="M127" s="10" t="s">
        <v>2312</v>
      </c>
      <c r="N127" s="10" t="s">
        <v>1131</v>
      </c>
      <c r="O127" s="15" t="s">
        <v>378</v>
      </c>
      <c r="P127" s="6" t="s">
        <v>2955</v>
      </c>
      <c r="R127" s="6" t="s">
        <v>2713</v>
      </c>
      <c r="T127" s="24" t="str">
        <f>$A$2&amp;$E$2&amp;M127&amp;$D$2&amp;$J$2&amp;"("&amp;F127&amp;")"&amp;I127&amp;$H$2</f>
        <v>　&lt;a href="http://www.mapion.co.jp/m2/36.184871,137.910032,16"&gt;(7)神林第２水源地&lt;/A&gt;</v>
      </c>
      <c r="U127" s="6" t="s">
        <v>2955</v>
      </c>
    </row>
    <row r="128" spans="1:21">
      <c r="A128" s="11">
        <v>261</v>
      </c>
      <c r="B128" s="11">
        <v>1271</v>
      </c>
      <c r="C128" s="11">
        <v>1.2609999999999999</v>
      </c>
      <c r="D128" s="12"/>
      <c r="E128" s="13">
        <v>42095</v>
      </c>
      <c r="F128" s="14">
        <v>7</v>
      </c>
      <c r="G128" s="14" t="s">
        <v>144</v>
      </c>
      <c r="H128" s="14">
        <v>1</v>
      </c>
      <c r="I128" s="14" t="s">
        <v>145</v>
      </c>
      <c r="J128" s="11">
        <v>128</v>
      </c>
      <c r="K128" s="10" t="s">
        <v>1919</v>
      </c>
      <c r="L128" s="10" t="s">
        <v>1630</v>
      </c>
      <c r="M128" s="10" t="s">
        <v>2309</v>
      </c>
      <c r="N128" s="10" t="s">
        <v>1135</v>
      </c>
      <c r="O128" s="15" t="s">
        <v>378</v>
      </c>
      <c r="P128" s="6" t="s">
        <v>2955</v>
      </c>
      <c r="R128" s="6" t="s">
        <v>2711</v>
      </c>
      <c r="T128" s="24" t="str">
        <f>$A$2&amp;$E$2&amp;M128&amp;$D$2&amp;$J$2&amp;"("&amp;F128&amp;")"&amp;I128&amp;$H$2</f>
        <v>　&lt;a href="http://www.mapion.co.jp/m2/36.185347,137.910993,16"&gt;(7)神林配水地&lt;/A&gt;</v>
      </c>
      <c r="U128" s="6" t="s">
        <v>2955</v>
      </c>
    </row>
    <row r="129" spans="1:21">
      <c r="A129" s="11">
        <v>494</v>
      </c>
      <c r="B129" s="11">
        <v>1346</v>
      </c>
      <c r="C129" s="11">
        <v>1.494</v>
      </c>
      <c r="D129" s="12"/>
      <c r="E129" s="13">
        <v>42095</v>
      </c>
      <c r="F129" s="14">
        <v>7</v>
      </c>
      <c r="G129" s="14" t="s">
        <v>144</v>
      </c>
      <c r="H129" s="14">
        <v>6</v>
      </c>
      <c r="I129" s="14" t="s">
        <v>150</v>
      </c>
      <c r="J129" s="11">
        <v>143</v>
      </c>
      <c r="K129" s="10" t="s">
        <v>1930</v>
      </c>
      <c r="L129" s="10" t="s">
        <v>1641</v>
      </c>
      <c r="M129" s="10" t="s">
        <v>2320</v>
      </c>
      <c r="N129" s="10" t="s">
        <v>1137</v>
      </c>
      <c r="O129" s="15" t="s">
        <v>379</v>
      </c>
      <c r="P129" s="6" t="s">
        <v>2955</v>
      </c>
      <c r="R129" s="6" t="s">
        <v>2715</v>
      </c>
      <c r="T129" s="24" t="str">
        <f>$A$2&amp;$E$2&amp;M129&amp;$D$2&amp;$J$2&amp;"("&amp;F129&amp;")"&amp;I129&amp;$H$2</f>
        <v>　&lt;a href="http://www.mapion.co.jp/m2/36.186273,137.911688,16"&gt;(7)神林流入弁&lt;/A&gt;</v>
      </c>
      <c r="U129" s="6" t="s">
        <v>2955</v>
      </c>
    </row>
    <row r="130" spans="1:21">
      <c r="A130" s="11">
        <v>442</v>
      </c>
      <c r="B130" s="11">
        <v>1345</v>
      </c>
      <c r="C130" s="11">
        <v>1.4419999999999999</v>
      </c>
      <c r="D130" s="12"/>
      <c r="E130" s="13">
        <v>42095</v>
      </c>
      <c r="F130" s="14">
        <v>7</v>
      </c>
      <c r="G130" s="14" t="s">
        <v>144</v>
      </c>
      <c r="H130" s="14">
        <v>5</v>
      </c>
      <c r="I130" s="14" t="s">
        <v>149</v>
      </c>
      <c r="J130" s="11">
        <v>144</v>
      </c>
      <c r="K130" s="10" t="s">
        <v>1930</v>
      </c>
      <c r="L130" s="10" t="s">
        <v>1641</v>
      </c>
      <c r="M130" s="10" t="s">
        <v>2320</v>
      </c>
      <c r="N130" s="10" t="s">
        <v>1137</v>
      </c>
      <c r="O130" s="15" t="s">
        <v>379</v>
      </c>
      <c r="P130" s="6" t="s">
        <v>2955</v>
      </c>
      <c r="R130" s="6" t="s">
        <v>2716</v>
      </c>
      <c r="T130" s="24" t="str">
        <f>$A$2&amp;$E$2&amp;M130&amp;$D$2&amp;$J$2&amp;"("&amp;F130&amp;")"&amp;I130&amp;$H$2</f>
        <v>　&lt;a href="http://www.mapion.co.jp/m2/36.186273,137.911688,16"&gt;(7)神林連絡弁&lt;/A&gt;</v>
      </c>
      <c r="U130" s="6" t="s">
        <v>2955</v>
      </c>
    </row>
    <row r="131" spans="1:21">
      <c r="A131" s="11">
        <v>66</v>
      </c>
      <c r="B131" s="11">
        <v>1229</v>
      </c>
      <c r="C131" s="11">
        <v>1.0660000000000001</v>
      </c>
      <c r="D131" s="12"/>
      <c r="E131" s="13">
        <v>42095</v>
      </c>
      <c r="F131" s="14">
        <v>7</v>
      </c>
      <c r="G131" s="14" t="s">
        <v>144</v>
      </c>
      <c r="H131" s="14">
        <v>2</v>
      </c>
      <c r="I131" s="11" t="s">
        <v>2567</v>
      </c>
      <c r="J131" s="11">
        <v>130</v>
      </c>
      <c r="K131" s="10" t="s">
        <v>1921</v>
      </c>
      <c r="L131" s="10" t="s">
        <v>1632</v>
      </c>
      <c r="M131" s="10" t="s">
        <v>2311</v>
      </c>
      <c r="N131" s="10" t="s">
        <v>1129</v>
      </c>
      <c r="O131" s="15" t="s">
        <v>379</v>
      </c>
      <c r="P131" s="6" t="s">
        <v>2955</v>
      </c>
      <c r="R131" s="6" t="s">
        <v>2712</v>
      </c>
      <c r="T131" s="24" t="str">
        <f>$A$2&amp;$E$2&amp;M131&amp;$D$2&amp;$J$2&amp;"("&amp;F131&amp;")"&amp;I131&amp;$H$2</f>
        <v>　&lt;a href="http://www.mapion.co.jp/m2/36.186478,137.911566,16"&gt;(7)神林第１水源地&lt;/A&gt;</v>
      </c>
      <c r="U131" s="6" t="s">
        <v>2955</v>
      </c>
    </row>
    <row r="132" spans="1:21">
      <c r="A132" s="11">
        <v>596</v>
      </c>
      <c r="B132" s="11">
        <v>1342</v>
      </c>
      <c r="C132" s="11">
        <v>1.5960000000000001</v>
      </c>
      <c r="D132" s="12"/>
      <c r="E132" s="13">
        <v>42095</v>
      </c>
      <c r="F132" s="14">
        <v>7</v>
      </c>
      <c r="G132" s="16" t="s">
        <v>320</v>
      </c>
      <c r="H132" s="16">
        <v>1</v>
      </c>
      <c r="I132" s="11" t="s">
        <v>302</v>
      </c>
      <c r="J132" s="11">
        <v>142</v>
      </c>
      <c r="K132" s="10" t="s">
        <v>1929</v>
      </c>
      <c r="L132" s="10" t="s">
        <v>1640</v>
      </c>
      <c r="M132" s="10" t="s">
        <v>2319</v>
      </c>
      <c r="N132" s="10" t="s">
        <v>1127</v>
      </c>
      <c r="O132" s="15" t="s">
        <v>381</v>
      </c>
      <c r="P132" s="6" t="s">
        <v>2955</v>
      </c>
      <c r="R132" s="6" t="s">
        <v>2718</v>
      </c>
      <c r="T132" s="24" t="str">
        <f>$A$2&amp;$E$2&amp;M132&amp;$D$2&amp;$J$2&amp;"("&amp;F132&amp;")"&amp;I132&amp;$H$2</f>
        <v>　&lt;a href="http://www.mapion.co.jp/m2/36.185536,137.914052,16"&gt;(7)神林川東流量調整所&lt;/A&gt;</v>
      </c>
      <c r="U132" s="6" t="s">
        <v>2955</v>
      </c>
    </row>
    <row r="133" spans="1:21">
      <c r="A133" s="26"/>
      <c r="B133" s="26"/>
      <c r="C133" s="26"/>
      <c r="D133" s="27" t="s">
        <v>1526</v>
      </c>
      <c r="E133" s="28"/>
      <c r="F133" s="29">
        <v>7</v>
      </c>
      <c r="G133" s="29" t="s">
        <v>1809</v>
      </c>
      <c r="H133" s="29">
        <v>1</v>
      </c>
      <c r="I133" s="29" t="s">
        <v>303</v>
      </c>
      <c r="J133" s="26">
        <v>136</v>
      </c>
      <c r="K133" s="49" t="s">
        <v>2128</v>
      </c>
      <c r="L133" s="49" t="s">
        <v>2129</v>
      </c>
      <c r="M133" s="10" t="s">
        <v>2505</v>
      </c>
      <c r="N133" s="10" t="s">
        <v>1124</v>
      </c>
      <c r="O133" s="30"/>
      <c r="P133" s="53" t="s">
        <v>2955</v>
      </c>
      <c r="Q133"/>
      <c r="R133" s="6" t="s">
        <v>2717</v>
      </c>
      <c r="S133"/>
      <c r="T133" s="24" t="str">
        <f>$A$2&amp;$E$2&amp;M133&amp;$D$2&amp;$J$2&amp;"("&amp;F133&amp;")"&amp;I133&amp;$H$2</f>
        <v>　&lt;a href="http://www.mapion.co.jp/m2/36.185554,137.913983,16"&gt;(7)神林川東加圧所&lt;/A&gt;</v>
      </c>
      <c r="U133" s="53" t="s">
        <v>2955</v>
      </c>
    </row>
    <row r="134" spans="1:21">
      <c r="A134" s="11"/>
      <c r="B134" s="11"/>
      <c r="C134" s="11"/>
      <c r="D134" s="12" t="s">
        <v>667</v>
      </c>
      <c r="E134" s="13"/>
      <c r="F134" s="14">
        <v>7</v>
      </c>
      <c r="G134" s="16" t="s">
        <v>320</v>
      </c>
      <c r="H134" s="16">
        <v>1</v>
      </c>
      <c r="I134" s="14" t="s">
        <v>303</v>
      </c>
      <c r="J134" s="11" t="s">
        <v>510</v>
      </c>
      <c r="K134" s="10"/>
      <c r="L134" s="10"/>
      <c r="M134" s="10"/>
      <c r="N134" s="10"/>
      <c r="O134" s="15" t="s">
        <v>381</v>
      </c>
      <c r="P134" s="6" t="s">
        <v>2955</v>
      </c>
      <c r="T134" s="24"/>
      <c r="U134" s="6" t="s">
        <v>2955</v>
      </c>
    </row>
    <row r="135" spans="1:21">
      <c r="A135" s="11">
        <v>35</v>
      </c>
      <c r="B135" s="11">
        <v>1374</v>
      </c>
      <c r="C135" s="11">
        <v>1.0349999999999999</v>
      </c>
      <c r="D135" s="12"/>
      <c r="E135" s="13">
        <v>42121</v>
      </c>
      <c r="F135" s="14">
        <v>7</v>
      </c>
      <c r="G135" s="14" t="s">
        <v>151</v>
      </c>
      <c r="H135" s="14">
        <v>1</v>
      </c>
      <c r="I135" s="14" t="s">
        <v>152</v>
      </c>
      <c r="J135" s="11">
        <v>122</v>
      </c>
      <c r="K135" s="10" t="s">
        <v>1913</v>
      </c>
      <c r="L135" s="10" t="s">
        <v>1624</v>
      </c>
      <c r="M135" s="10" t="s">
        <v>2303</v>
      </c>
      <c r="N135" s="10" t="s">
        <v>1121</v>
      </c>
      <c r="O135" s="15" t="s">
        <v>354</v>
      </c>
      <c r="P135" s="6" t="s">
        <v>2955</v>
      </c>
      <c r="R135" s="6" t="s">
        <v>2719</v>
      </c>
      <c r="T135" s="24" t="str">
        <f>$A$2&amp;$E$2&amp;M135&amp;$D$2&amp;$J$2&amp;"("&amp;F135&amp;")"&amp;I135&amp;$H$2</f>
        <v>　&lt;a href="http://www.mapion.co.jp/m2/36.200609,137.932226,16"&gt;(7)神林下神流量測定所&lt;/A&gt;</v>
      </c>
      <c r="U135" s="6" t="s">
        <v>2955</v>
      </c>
    </row>
    <row r="136" spans="1:21">
      <c r="A136" s="26"/>
      <c r="B136" s="26"/>
      <c r="C136" s="26"/>
      <c r="D136" s="27"/>
      <c r="E136" s="28"/>
      <c r="F136" s="29" t="s">
        <v>266</v>
      </c>
      <c r="G136" s="29" t="s">
        <v>1813</v>
      </c>
      <c r="H136" s="29">
        <v>1</v>
      </c>
      <c r="I136" s="29" t="s">
        <v>790</v>
      </c>
      <c r="J136" s="26">
        <v>307</v>
      </c>
      <c r="K136" s="49" t="s">
        <v>2198</v>
      </c>
      <c r="L136" s="49" t="s">
        <v>2199</v>
      </c>
      <c r="M136" s="10" t="s">
        <v>2540</v>
      </c>
      <c r="N136" s="10" t="s">
        <v>792</v>
      </c>
      <c r="O136" s="15" t="s">
        <v>382</v>
      </c>
      <c r="P136" s="53" t="s">
        <v>2955</v>
      </c>
      <c r="Q136"/>
      <c r="R136" s="6" t="s">
        <v>2720</v>
      </c>
      <c r="S136"/>
      <c r="T136" s="24" t="str">
        <f>$A$2&amp;$E$2&amp;M136&amp;$D$2&amp;$J$2&amp;"("&amp;F136&amp;")"&amp;I136&amp;$H$2</f>
        <v>　&lt;a href="http://www.mapion.co.jp/m2/36.216934,137.885636,16"&gt;(波)管末浄化センター&lt;/A&gt;</v>
      </c>
      <c r="U136" s="53" t="s">
        <v>2955</v>
      </c>
    </row>
    <row r="137" spans="1:21">
      <c r="A137" s="11"/>
      <c r="B137" s="11"/>
      <c r="C137" s="11"/>
      <c r="D137" s="12"/>
      <c r="E137" s="13"/>
      <c r="F137" s="14">
        <v>0</v>
      </c>
      <c r="G137" s="14" t="s">
        <v>2978</v>
      </c>
      <c r="H137" s="14"/>
      <c r="I137" s="14"/>
      <c r="J137" s="11"/>
      <c r="K137" s="10"/>
      <c r="L137" s="10"/>
      <c r="M137" s="10"/>
      <c r="N137" s="10"/>
      <c r="O137" s="15"/>
      <c r="Q137" s="6" t="s">
        <v>2981</v>
      </c>
      <c r="S137" s="6" t="s">
        <v>2981</v>
      </c>
      <c r="T137" s="24"/>
    </row>
    <row r="138" spans="1:21">
      <c r="A138" s="26">
        <v>18</v>
      </c>
      <c r="B138" s="26"/>
      <c r="C138" s="26" t="s">
        <v>581</v>
      </c>
      <c r="D138" s="27" t="s">
        <v>667</v>
      </c>
      <c r="E138" s="28"/>
      <c r="F138" s="29" t="s">
        <v>566</v>
      </c>
      <c r="G138" s="29" t="s">
        <v>579</v>
      </c>
      <c r="H138" s="29">
        <v>3</v>
      </c>
      <c r="I138" s="29" t="s">
        <v>519</v>
      </c>
      <c r="J138" s="11">
        <v>358</v>
      </c>
      <c r="K138" s="10" t="s">
        <v>2095</v>
      </c>
      <c r="L138" s="10" t="s">
        <v>1806</v>
      </c>
      <c r="M138" s="10" t="s">
        <v>2485</v>
      </c>
      <c r="N138" s="10" t="s">
        <v>1481</v>
      </c>
      <c r="O138" s="30" t="s">
        <v>641</v>
      </c>
      <c r="P138" s="6" t="s">
        <v>2955</v>
      </c>
      <c r="R138" s="6" t="s">
        <v>2722</v>
      </c>
      <c r="T138" s="24" t="str">
        <f>$A$2&amp;$E$2&amp;M138&amp;$D$2&amp;$J$2&amp;"("&amp;F138&amp;")"&amp;I138&amp;$H$2</f>
        <v>　&lt;a href="http://www.mapion.co.jp/m2/36.047697,137.704953,16"&gt;(奈)木曽路原減圧槽&lt;/A&gt;</v>
      </c>
      <c r="U138" s="6" t="s">
        <v>2955</v>
      </c>
    </row>
    <row r="139" spans="1:21">
      <c r="A139" s="26">
        <v>989</v>
      </c>
      <c r="B139" s="26"/>
      <c r="C139" s="26" t="s">
        <v>578</v>
      </c>
      <c r="D139" s="27" t="s">
        <v>667</v>
      </c>
      <c r="E139" s="28"/>
      <c r="F139" s="29" t="s">
        <v>566</v>
      </c>
      <c r="G139" s="29" t="s">
        <v>579</v>
      </c>
      <c r="H139" s="29">
        <v>1</v>
      </c>
      <c r="I139" s="29" t="s">
        <v>580</v>
      </c>
      <c r="J139" s="11">
        <v>339</v>
      </c>
      <c r="K139" s="10" t="s">
        <v>2077</v>
      </c>
      <c r="L139" s="10" t="s">
        <v>1788</v>
      </c>
      <c r="M139" s="10" t="s">
        <v>2467</v>
      </c>
      <c r="N139" s="10" t="s">
        <v>1484</v>
      </c>
      <c r="O139" s="30" t="s">
        <v>634</v>
      </c>
      <c r="P139" s="6" t="s">
        <v>2955</v>
      </c>
      <c r="R139" s="6" t="s">
        <v>2721</v>
      </c>
      <c r="T139" s="24" t="str">
        <f>$A$2&amp;$E$2&amp;M139&amp;$D$2&amp;$J$2&amp;"("&amp;F139&amp;")"&amp;I139&amp;$H$2</f>
        <v>　&lt;a href="http://www.mapion.co.jp/m2/36.049886,137.713852,16"&gt;(奈)木曽路原浄水場（配水池）&lt;/A&gt;</v>
      </c>
      <c r="U139" s="6" t="s">
        <v>2955</v>
      </c>
    </row>
    <row r="140" spans="1:21">
      <c r="A140" s="26">
        <v>621</v>
      </c>
      <c r="B140" s="26"/>
      <c r="C140" s="26" t="s">
        <v>582</v>
      </c>
      <c r="D140" s="27" t="s">
        <v>667</v>
      </c>
      <c r="E140" s="28"/>
      <c r="F140" s="29" t="s">
        <v>566</v>
      </c>
      <c r="G140" s="29" t="s">
        <v>579</v>
      </c>
      <c r="H140" s="29">
        <v>3</v>
      </c>
      <c r="I140" s="29" t="s">
        <v>583</v>
      </c>
      <c r="J140" s="11"/>
      <c r="K140" s="10"/>
      <c r="L140" s="10"/>
      <c r="M140" s="10"/>
      <c r="N140" s="10"/>
      <c r="O140" s="30" t="s">
        <v>358</v>
      </c>
      <c r="P140" s="53" t="s">
        <v>2955</v>
      </c>
      <c r="Q140"/>
      <c r="S140"/>
      <c r="T140" s="24"/>
      <c r="U140" s="53" t="s">
        <v>2955</v>
      </c>
    </row>
    <row r="141" spans="1:21">
      <c r="A141" s="11">
        <v>726</v>
      </c>
      <c r="B141" s="11">
        <v>1219</v>
      </c>
      <c r="C141" s="11">
        <v>1.726</v>
      </c>
      <c r="D141" s="12"/>
      <c r="E141" s="13">
        <v>42095</v>
      </c>
      <c r="F141" s="14" t="s">
        <v>187</v>
      </c>
      <c r="G141" s="14" t="s">
        <v>194</v>
      </c>
      <c r="H141" s="14">
        <v>1</v>
      </c>
      <c r="I141" s="14" t="s">
        <v>195</v>
      </c>
      <c r="J141" s="11">
        <v>272</v>
      </c>
      <c r="K141" s="10" t="s">
        <v>2026</v>
      </c>
      <c r="L141" s="10" t="s">
        <v>1737</v>
      </c>
      <c r="M141" s="10" t="s">
        <v>2416</v>
      </c>
      <c r="N141" s="10" t="s">
        <v>1459</v>
      </c>
      <c r="O141" s="15" t="s">
        <v>383</v>
      </c>
      <c r="P141" s="6" t="s">
        <v>2955</v>
      </c>
      <c r="R141" s="6" t="s">
        <v>2723</v>
      </c>
      <c r="T141" s="24" t="str">
        <f>$A$2&amp;$E$2&amp;M141&amp;$D$2&amp;$J$2&amp;"("&amp;F141&amp;")"&amp;I141&amp;$H$2</f>
        <v>　&lt;a href="http://www.mapion.co.jp/m2/36.224062,137.850579,16"&gt;(梓)北条配水地&lt;/A&gt;</v>
      </c>
      <c r="U141" s="6" t="s">
        <v>2955</v>
      </c>
    </row>
    <row r="142" spans="1:21">
      <c r="A142" s="11">
        <v>220</v>
      </c>
      <c r="B142" s="11">
        <v>1359</v>
      </c>
      <c r="C142" s="11">
        <v>1.22</v>
      </c>
      <c r="D142" s="12"/>
      <c r="E142" s="13">
        <v>42117</v>
      </c>
      <c r="F142" s="14">
        <v>5</v>
      </c>
      <c r="G142" s="14" t="s">
        <v>105</v>
      </c>
      <c r="H142" s="14">
        <v>1</v>
      </c>
      <c r="I142" s="14" t="s">
        <v>106</v>
      </c>
      <c r="J142" s="11">
        <v>104</v>
      </c>
      <c r="K142" s="10" t="s">
        <v>1898</v>
      </c>
      <c r="L142" s="10" t="s">
        <v>1609</v>
      </c>
      <c r="M142" s="10" t="s">
        <v>2288</v>
      </c>
      <c r="N142" s="10" t="s">
        <v>1457</v>
      </c>
      <c r="O142" s="15" t="s">
        <v>384</v>
      </c>
      <c r="P142" s="6" t="s">
        <v>2955</v>
      </c>
      <c r="R142" s="6" t="s">
        <v>2724</v>
      </c>
      <c r="T142" s="24" t="str">
        <f>$A$2&amp;$E$2&amp;M142&amp;$D$2&amp;$J$2&amp;"("&amp;F142&amp;")"&amp;I142&amp;$H$2</f>
        <v>　&lt;a href="http://www.mapion.co.jp/m2/36.237047,137.955884,16"&gt;(5)北松本観測所&lt;/A&gt;</v>
      </c>
      <c r="U142" s="6" t="s">
        <v>2955</v>
      </c>
    </row>
    <row r="143" spans="1:21">
      <c r="A143" s="11">
        <v>303</v>
      </c>
      <c r="B143" s="11">
        <v>1353</v>
      </c>
      <c r="C143" s="11">
        <v>1.3029999999999999</v>
      </c>
      <c r="D143" s="12"/>
      <c r="E143" s="13">
        <v>42117</v>
      </c>
      <c r="F143" s="14">
        <v>4</v>
      </c>
      <c r="G143" s="14" t="s">
        <v>74</v>
      </c>
      <c r="H143" s="14">
        <v>1</v>
      </c>
      <c r="I143" s="14" t="s">
        <v>75</v>
      </c>
      <c r="J143" s="11">
        <v>85</v>
      </c>
      <c r="K143" s="10" t="s">
        <v>1881</v>
      </c>
      <c r="L143" s="10" t="s">
        <v>1592</v>
      </c>
      <c r="M143" s="10" t="s">
        <v>2271</v>
      </c>
      <c r="N143" s="10" t="s">
        <v>807</v>
      </c>
      <c r="O143" s="15" t="s">
        <v>385</v>
      </c>
      <c r="P143" s="6" t="s">
        <v>2955</v>
      </c>
      <c r="R143" s="6" t="s">
        <v>2725</v>
      </c>
      <c r="T143" s="24" t="str">
        <f>$A$2&amp;$E$2&amp;M143&amp;$D$2&amp;$J$2&amp;"("&amp;F143&amp;")"&amp;I143&amp;$H$2</f>
        <v>　&lt;a href="http://www.mapion.co.jp/m2/36.243737,137.957749,16"&gt;(4)義民館観測所&lt;/A&gt;</v>
      </c>
      <c r="U143" s="6" t="s">
        <v>2955</v>
      </c>
    </row>
    <row r="144" spans="1:21">
      <c r="A144" s="11">
        <v>586</v>
      </c>
      <c r="B144" s="11">
        <v>1255</v>
      </c>
      <c r="C144" s="11">
        <v>1.5860000000000001</v>
      </c>
      <c r="D144" s="12"/>
      <c r="E144" s="13">
        <v>42135</v>
      </c>
      <c r="F144" s="14">
        <v>3</v>
      </c>
      <c r="G144" s="14" t="s">
        <v>39</v>
      </c>
      <c r="H144" s="14">
        <v>1</v>
      </c>
      <c r="I144" s="14" t="s">
        <v>40</v>
      </c>
      <c r="J144" s="11">
        <v>42</v>
      </c>
      <c r="K144" s="10" t="s">
        <v>1847</v>
      </c>
      <c r="L144" s="10" t="s">
        <v>1558</v>
      </c>
      <c r="M144" s="10" t="s">
        <v>2237</v>
      </c>
      <c r="N144" s="10" t="s">
        <v>835</v>
      </c>
      <c r="O144" s="15" t="s">
        <v>386</v>
      </c>
      <c r="P144" s="6" t="s">
        <v>2955</v>
      </c>
      <c r="R144" s="6" t="s">
        <v>2726</v>
      </c>
      <c r="T144" s="24" t="str">
        <f>$A$2&amp;$E$2&amp;M144&amp;$D$2&amp;$J$2&amp;"("&amp;F144&amp;")"&amp;I144&amp;$H$2</f>
        <v>　&lt;a href="http://www.mapion.co.jp/m2/36.229786,138.029174,16"&gt;(3)桐原配水地&lt;/A&gt;</v>
      </c>
      <c r="U144" s="6" t="s">
        <v>2955</v>
      </c>
    </row>
    <row r="145" spans="1:21">
      <c r="A145" s="11">
        <v>884</v>
      </c>
      <c r="B145" s="11">
        <v>1308</v>
      </c>
      <c r="C145" s="11">
        <v>1.8839999999999999</v>
      </c>
      <c r="D145" s="12"/>
      <c r="E145" s="13">
        <v>42118</v>
      </c>
      <c r="F145" s="14">
        <v>3</v>
      </c>
      <c r="G145" s="14" t="s">
        <v>39</v>
      </c>
      <c r="H145" s="14">
        <v>2</v>
      </c>
      <c r="I145" s="14" t="s">
        <v>41</v>
      </c>
      <c r="J145" s="11">
        <v>52</v>
      </c>
      <c r="K145" s="10" t="s">
        <v>1856</v>
      </c>
      <c r="L145" s="10" t="s">
        <v>1567</v>
      </c>
      <c r="M145" s="10" t="s">
        <v>2246</v>
      </c>
      <c r="N145" s="10" t="s">
        <v>833</v>
      </c>
      <c r="O145" s="15" t="s">
        <v>387</v>
      </c>
      <c r="P145" s="6" t="s">
        <v>2955</v>
      </c>
      <c r="R145" s="6" t="s">
        <v>2727</v>
      </c>
      <c r="T145" s="24" t="str">
        <f>$A$2&amp;$E$2&amp;M145&amp;$D$2&amp;$J$2&amp;"("&amp;F145&amp;")"&amp;I145&amp;$H$2</f>
        <v>　&lt;a href="http://www.mapion.co.jp/m2/36.233921,138.014946,16"&gt;(3)桐原加圧所&lt;/A&gt;</v>
      </c>
      <c r="U145" s="6" t="s">
        <v>2955</v>
      </c>
    </row>
    <row r="146" spans="1:21">
      <c r="A146" s="26"/>
      <c r="B146" s="26"/>
      <c r="C146" s="26"/>
      <c r="D146" s="27"/>
      <c r="E146" s="28"/>
      <c r="F146" s="29" t="s">
        <v>187</v>
      </c>
      <c r="G146" s="29" t="s">
        <v>196</v>
      </c>
      <c r="H146" s="29">
        <v>1</v>
      </c>
      <c r="I146" s="29" t="s">
        <v>867</v>
      </c>
      <c r="J146" s="26">
        <v>280</v>
      </c>
      <c r="K146" s="49" t="s">
        <v>2186</v>
      </c>
      <c r="L146" s="49" t="s">
        <v>2187</v>
      </c>
      <c r="M146" s="10" t="s">
        <v>2534</v>
      </c>
      <c r="N146" s="10" t="s">
        <v>869</v>
      </c>
      <c r="O146" s="15" t="s">
        <v>388</v>
      </c>
      <c r="P146" s="53" t="s">
        <v>2955</v>
      </c>
      <c r="Q146"/>
      <c r="R146" s="6" t="s">
        <v>2730</v>
      </c>
      <c r="S146"/>
      <c r="T146" s="24" t="str">
        <f>$A$2&amp;$E$2&amp;M146&amp;$D$2&amp;$J$2&amp;"("&amp;F146&amp;")"&amp;I146&amp;$H$2</f>
        <v>　&lt;a href="http://www.mapion.co.jp/m2/36.216355,137.835983,16"&gt;(梓)金松寺浄水場&lt;/A&gt;</v>
      </c>
      <c r="U146" s="53" t="s">
        <v>2955</v>
      </c>
    </row>
    <row r="147" spans="1:21">
      <c r="A147" s="26"/>
      <c r="B147" s="26"/>
      <c r="C147" s="26"/>
      <c r="D147" s="27"/>
      <c r="E147" s="28"/>
      <c r="F147" s="29" t="s">
        <v>187</v>
      </c>
      <c r="G147" s="29" t="s">
        <v>196</v>
      </c>
      <c r="H147" s="29">
        <v>1</v>
      </c>
      <c r="I147" s="29" t="s">
        <v>870</v>
      </c>
      <c r="J147" s="26">
        <v>281</v>
      </c>
      <c r="K147" s="49" t="s">
        <v>2186</v>
      </c>
      <c r="L147" s="49" t="s">
        <v>2187</v>
      </c>
      <c r="M147" s="10" t="s">
        <v>2534</v>
      </c>
      <c r="N147" s="10" t="s">
        <v>869</v>
      </c>
      <c r="O147" s="30"/>
      <c r="P147" s="53" t="s">
        <v>2955</v>
      </c>
      <c r="Q147"/>
      <c r="R147" s="6" t="s">
        <v>2731</v>
      </c>
      <c r="S147"/>
      <c r="T147" s="24" t="str">
        <f>$A$2&amp;$E$2&amp;M147&amp;$D$2&amp;$J$2&amp;"("&amp;F147&amp;")"&amp;I147&amp;$H$2</f>
        <v>　&lt;a href="http://www.mapion.co.jp/m2/36.216355,137.835983,16"&gt;(梓)金松寺配水池&lt;/A&gt;</v>
      </c>
      <c r="U147" s="53" t="s">
        <v>2955</v>
      </c>
    </row>
    <row r="148" spans="1:21">
      <c r="A148" s="26"/>
      <c r="B148" s="26"/>
      <c r="C148" s="26"/>
      <c r="D148" s="27"/>
      <c r="E148" s="28"/>
      <c r="F148" s="29" t="s">
        <v>187</v>
      </c>
      <c r="G148" s="29" t="s">
        <v>196</v>
      </c>
      <c r="H148" s="29">
        <v>4</v>
      </c>
      <c r="I148" s="29" t="s">
        <v>863</v>
      </c>
      <c r="J148" s="26">
        <v>277</v>
      </c>
      <c r="K148" s="49" t="s">
        <v>2029</v>
      </c>
      <c r="L148" s="49" t="s">
        <v>1740</v>
      </c>
      <c r="M148" s="10" t="s">
        <v>2419</v>
      </c>
      <c r="N148" s="10" t="s">
        <v>865</v>
      </c>
      <c r="O148" s="30"/>
      <c r="P148" s="53" t="s">
        <v>2955</v>
      </c>
      <c r="Q148"/>
      <c r="R148" s="6" t="s">
        <v>2729</v>
      </c>
      <c r="S148"/>
      <c r="T148" s="24" t="str">
        <f>$A$2&amp;$E$2&amp;M148&amp;$D$2&amp;$J$2&amp;"("&amp;F148&amp;")"&amp;I148&amp;$H$2</f>
        <v>　&lt;a href="http://www.mapion.co.jp/m2/36.218765,137.832151,16"&gt;(梓)金松寺山水源取水井&lt;/A&gt;</v>
      </c>
      <c r="U148" s="53" t="s">
        <v>2955</v>
      </c>
    </row>
    <row r="149" spans="1:21">
      <c r="A149" s="11">
        <v>655</v>
      </c>
      <c r="B149" s="11">
        <v>1210</v>
      </c>
      <c r="C149" s="11">
        <v>1.655</v>
      </c>
      <c r="D149" s="12"/>
      <c r="E149" s="13"/>
      <c r="F149" s="14" t="s">
        <v>187</v>
      </c>
      <c r="G149" s="14" t="s">
        <v>196</v>
      </c>
      <c r="H149" s="14">
        <v>1</v>
      </c>
      <c r="I149" s="14" t="s">
        <v>197</v>
      </c>
      <c r="J149" s="11">
        <v>276</v>
      </c>
      <c r="K149" s="10" t="s">
        <v>2029</v>
      </c>
      <c r="L149" s="10" t="s">
        <v>1740</v>
      </c>
      <c r="M149" s="10" t="s">
        <v>2419</v>
      </c>
      <c r="N149" s="10" t="s">
        <v>865</v>
      </c>
      <c r="O149" s="15" t="s">
        <v>389</v>
      </c>
      <c r="P149" s="6" t="s">
        <v>2955</v>
      </c>
      <c r="R149" s="6" t="s">
        <v>2728</v>
      </c>
      <c r="T149" s="24" t="str">
        <f>$A$2&amp;$E$2&amp;M149&amp;$D$2&amp;$J$2&amp;"("&amp;F149&amp;")"&amp;I149&amp;$H$2</f>
        <v>　&lt;a href="http://www.mapion.co.jp/m2/36.218765,137.832151,16"&gt;(梓)金松寺山水源取水堰堤･集水井&lt;/A&gt;</v>
      </c>
      <c r="U149" s="6" t="s">
        <v>2955</v>
      </c>
    </row>
    <row r="150" spans="1:21">
      <c r="A150" s="11">
        <v>97</v>
      </c>
      <c r="B150" s="11">
        <v>188</v>
      </c>
      <c r="C150" s="11">
        <v>1.097</v>
      </c>
      <c r="D150" s="12"/>
      <c r="E150" s="13"/>
      <c r="F150" s="14" t="s">
        <v>266</v>
      </c>
      <c r="G150" s="14" t="s">
        <v>274</v>
      </c>
      <c r="H150" s="14">
        <v>1</v>
      </c>
      <c r="I150" s="14" t="s">
        <v>275</v>
      </c>
      <c r="J150" s="11">
        <v>312</v>
      </c>
      <c r="K150" s="10" t="s">
        <v>2053</v>
      </c>
      <c r="L150" s="10" t="s">
        <v>1764</v>
      </c>
      <c r="M150" s="10" t="s">
        <v>2443</v>
      </c>
      <c r="N150" s="10" t="s">
        <v>880</v>
      </c>
      <c r="O150" s="15" t="s">
        <v>390</v>
      </c>
      <c r="P150" s="6" t="s">
        <v>2955</v>
      </c>
      <c r="R150" s="6" t="s">
        <v>2732</v>
      </c>
      <c r="T150" s="24" t="str">
        <f>$A$2&amp;$E$2&amp;M150&amp;$D$2&amp;$J$2&amp;"("&amp;F150&amp;")"&amp;I150&amp;$H$2</f>
        <v>　&lt;a href="http://www.mapion.co.jp/m2/36.184338,137.815204,16"&gt;(波)栗谷俣沢水源取水堰堤･集水井&lt;/A&gt;</v>
      </c>
      <c r="U150" s="6" t="s">
        <v>2955</v>
      </c>
    </row>
    <row r="151" spans="1:21">
      <c r="A151" s="11">
        <v>148</v>
      </c>
      <c r="B151" s="11">
        <v>195</v>
      </c>
      <c r="C151" s="11">
        <v>1.1479999999999999</v>
      </c>
      <c r="D151" s="12"/>
      <c r="E151" s="13"/>
      <c r="F151" s="14" t="s">
        <v>266</v>
      </c>
      <c r="G151" s="14" t="s">
        <v>274</v>
      </c>
      <c r="H151" s="14">
        <v>2</v>
      </c>
      <c r="I151" s="14" t="s">
        <v>276</v>
      </c>
      <c r="J151" s="11">
        <v>319</v>
      </c>
      <c r="K151" s="10" t="s">
        <v>2060</v>
      </c>
      <c r="L151" s="10" t="s">
        <v>1771</v>
      </c>
      <c r="M151" s="10" t="s">
        <v>2450</v>
      </c>
      <c r="N151" s="10" t="s">
        <v>883</v>
      </c>
      <c r="O151" s="15" t="s">
        <v>391</v>
      </c>
      <c r="P151" s="6" t="s">
        <v>2955</v>
      </c>
      <c r="R151" s="6" t="s">
        <v>2733</v>
      </c>
      <c r="T151" s="24" t="str">
        <f>$A$2&amp;$E$2&amp;M151&amp;$D$2&amp;$J$2&amp;"("&amp;F151&amp;")"&amp;I151&amp;$H$2</f>
        <v>　&lt;a href="http://www.mapion.co.jp/m2/36.188997,137.830825,16"&gt;(波)栗谷俣沢水源小萩接合井&lt;/A&gt;</v>
      </c>
      <c r="U151" s="6" t="s">
        <v>2955</v>
      </c>
    </row>
    <row r="152" spans="1:21">
      <c r="A152" s="11">
        <v>88</v>
      </c>
      <c r="B152" s="11">
        <v>185</v>
      </c>
      <c r="C152" s="11">
        <v>1.0880000000000001</v>
      </c>
      <c r="D152" s="12"/>
      <c r="E152" s="13"/>
      <c r="F152" s="14" t="s">
        <v>266</v>
      </c>
      <c r="G152" s="14" t="s">
        <v>277</v>
      </c>
      <c r="H152" s="14">
        <v>1</v>
      </c>
      <c r="I152" s="14" t="s">
        <v>278</v>
      </c>
      <c r="J152" s="11">
        <v>309</v>
      </c>
      <c r="K152" s="10" t="s">
        <v>2050</v>
      </c>
      <c r="L152" s="10" t="s">
        <v>1761</v>
      </c>
      <c r="M152" s="10" t="s">
        <v>2440</v>
      </c>
      <c r="N152" s="10" t="s">
        <v>915</v>
      </c>
      <c r="O152" s="15" t="s">
        <v>392</v>
      </c>
      <c r="P152" s="6" t="s">
        <v>2955</v>
      </c>
      <c r="R152" s="6" t="s">
        <v>2735</v>
      </c>
      <c r="T152" s="24" t="str">
        <f>$A$2&amp;$E$2&amp;M152&amp;$D$2&amp;$J$2&amp;"("&amp;F152&amp;")"&amp;I152&amp;$H$2</f>
        <v>　&lt;a href="http://www.mapion.co.jp/m2/36.166954,137.791663,16"&gt;(波)黒川水源取水堰堤&lt;/A&gt;</v>
      </c>
      <c r="U152" s="6" t="s">
        <v>2955</v>
      </c>
    </row>
    <row r="153" spans="1:21">
      <c r="A153" s="11">
        <v>934</v>
      </c>
      <c r="B153" s="11">
        <v>198</v>
      </c>
      <c r="C153" s="11">
        <v>1.9339999999999999</v>
      </c>
      <c r="D153" s="12" t="s">
        <v>667</v>
      </c>
      <c r="E153" s="13"/>
      <c r="F153" s="14" t="s">
        <v>266</v>
      </c>
      <c r="G153" s="14" t="s">
        <v>277</v>
      </c>
      <c r="H153" s="14">
        <v>2</v>
      </c>
      <c r="I153" s="14" t="s">
        <v>279</v>
      </c>
      <c r="J153" s="11">
        <v>299</v>
      </c>
      <c r="K153" s="10" t="s">
        <v>2041</v>
      </c>
      <c r="L153" s="10" t="s">
        <v>1752</v>
      </c>
      <c r="M153" s="10" t="s">
        <v>2431</v>
      </c>
      <c r="N153" s="10" t="s">
        <v>913</v>
      </c>
      <c r="O153" s="15" t="s">
        <v>393</v>
      </c>
      <c r="P153" s="6" t="s">
        <v>2955</v>
      </c>
      <c r="R153" s="6" t="s">
        <v>2734</v>
      </c>
      <c r="T153" s="24" t="str">
        <f>$A$2&amp;$E$2&amp;M153&amp;$D$2&amp;$J$2&amp;"("&amp;F153&amp;")"&amp;I153&amp;$H$2</f>
        <v>　&lt;a href="http://www.mapion.co.jp/m2/36.179671,137.794421,16"&gt;(波)黒川･－の沢･二の沢水源接合井&lt;/A&gt;</v>
      </c>
      <c r="U153" s="6" t="s">
        <v>2955</v>
      </c>
    </row>
    <row r="154" spans="1:21">
      <c r="A154" s="26"/>
      <c r="B154" s="26"/>
      <c r="C154" s="26"/>
      <c r="D154" s="27"/>
      <c r="E154" s="28"/>
      <c r="F154" s="29" t="s">
        <v>187</v>
      </c>
      <c r="G154" s="29" t="s">
        <v>198</v>
      </c>
      <c r="H154" s="29"/>
      <c r="I154" s="29" t="s">
        <v>758</v>
      </c>
      <c r="J154" s="26">
        <v>287</v>
      </c>
      <c r="K154" s="49" t="s">
        <v>2188</v>
      </c>
      <c r="L154" s="49" t="s">
        <v>2189</v>
      </c>
      <c r="M154" s="10" t="s">
        <v>2535</v>
      </c>
      <c r="N154" s="10" t="s">
        <v>755</v>
      </c>
      <c r="O154" s="30"/>
      <c r="P154" s="53" t="s">
        <v>2955</v>
      </c>
      <c r="Q154"/>
      <c r="R154" s="6" t="s">
        <v>2736</v>
      </c>
      <c r="S154"/>
      <c r="T154" s="24" t="str">
        <f>$A$2&amp;$E$2&amp;M154&amp;$D$2&amp;$J$2&amp;"("&amp;F154&amp;")"&amp;I154&amp;$H$2</f>
        <v>　&lt;a href="http://www.mapion.co.jp/m2/36.196254,137.825164,16"&gt;(梓)花見浄水場&lt;/A&gt;</v>
      </c>
      <c r="U154" s="53" t="s">
        <v>2955</v>
      </c>
    </row>
    <row r="155" spans="1:21">
      <c r="A155" s="11">
        <v>237</v>
      </c>
      <c r="B155" s="11">
        <v>1214</v>
      </c>
      <c r="C155" s="11">
        <v>1.2370000000000001</v>
      </c>
      <c r="D155" s="12"/>
      <c r="E155" s="13">
        <v>42095</v>
      </c>
      <c r="F155" s="14" t="s">
        <v>187</v>
      </c>
      <c r="G155" s="14" t="s">
        <v>198</v>
      </c>
      <c r="H155" s="14">
        <v>2</v>
      </c>
      <c r="I155" s="14" t="s">
        <v>200</v>
      </c>
      <c r="J155" s="11">
        <v>289</v>
      </c>
      <c r="K155" s="10" t="s">
        <v>2034</v>
      </c>
      <c r="L155" s="10" t="s">
        <v>1745</v>
      </c>
      <c r="M155" s="10" t="s">
        <v>2424</v>
      </c>
      <c r="N155" s="10" t="s">
        <v>755</v>
      </c>
      <c r="O155" s="15" t="s">
        <v>395</v>
      </c>
      <c r="P155" s="6" t="s">
        <v>2955</v>
      </c>
      <c r="R155" s="6" t="s">
        <v>2737</v>
      </c>
      <c r="T155" s="24" t="str">
        <f>$A$2&amp;$E$2&amp;M155&amp;$D$2&amp;$J$2&amp;"("&amp;F155&amp;")"&amp;I155&amp;$H$2</f>
        <v>　&lt;a href="http://www.mapion.co.jp/m2/36.196548,137.825339,16"&gt;(梓)花見浄水場(花見高区加圧所)&lt;/A&gt;</v>
      </c>
      <c r="U155" s="6" t="s">
        <v>2955</v>
      </c>
    </row>
    <row r="156" spans="1:21">
      <c r="A156" s="11">
        <v>745</v>
      </c>
      <c r="B156" s="11">
        <v>1216</v>
      </c>
      <c r="C156" s="11">
        <v>1.7450000000000001</v>
      </c>
      <c r="D156" s="12"/>
      <c r="E156" s="13">
        <v>42095</v>
      </c>
      <c r="F156" s="14" t="s">
        <v>187</v>
      </c>
      <c r="G156" s="14" t="s">
        <v>198</v>
      </c>
      <c r="H156" s="14">
        <v>1</v>
      </c>
      <c r="I156" s="14" t="s">
        <v>199</v>
      </c>
      <c r="J156" s="11">
        <v>290</v>
      </c>
      <c r="K156" s="10" t="s">
        <v>2035</v>
      </c>
      <c r="L156" s="10" t="s">
        <v>1746</v>
      </c>
      <c r="M156" s="10" t="s">
        <v>2425</v>
      </c>
      <c r="N156" s="10" t="s">
        <v>757</v>
      </c>
      <c r="O156" s="15" t="s">
        <v>394</v>
      </c>
      <c r="P156" s="6" t="s">
        <v>2955</v>
      </c>
      <c r="R156" s="6" t="s">
        <v>2738</v>
      </c>
      <c r="T156" s="24" t="str">
        <f>$A$2&amp;$E$2&amp;M156&amp;$D$2&amp;$J$2&amp;"("&amp;F156&amp;")"&amp;I156&amp;$H$2</f>
        <v>　&lt;a href="http://www.mapion.co.jp/m2/36.196793,137.824355,16"&gt;(梓)花見高区配水地&lt;/A&gt;</v>
      </c>
      <c r="U156" s="6" t="s">
        <v>2955</v>
      </c>
    </row>
    <row r="157" spans="1:21">
      <c r="A157" s="11">
        <v>76</v>
      </c>
      <c r="B157" s="11">
        <v>1227</v>
      </c>
      <c r="C157" s="11">
        <v>1.0760000000000001</v>
      </c>
      <c r="D157" s="12"/>
      <c r="E157" s="13">
        <v>42121</v>
      </c>
      <c r="F157" s="14">
        <v>4</v>
      </c>
      <c r="G157" s="14" t="s">
        <v>76</v>
      </c>
      <c r="H157" s="14">
        <v>1</v>
      </c>
      <c r="I157" s="14" t="s">
        <v>77</v>
      </c>
      <c r="J157" s="11">
        <v>77</v>
      </c>
      <c r="K157" s="10" t="s">
        <v>1876</v>
      </c>
      <c r="L157" s="10" t="s">
        <v>1587</v>
      </c>
      <c r="M157" s="10" t="s">
        <v>2266</v>
      </c>
      <c r="N157" s="10" t="s">
        <v>910</v>
      </c>
      <c r="O157" s="15" t="s">
        <v>396</v>
      </c>
      <c r="P157" s="6" t="s">
        <v>2955</v>
      </c>
      <c r="R157" s="6" t="s">
        <v>2739</v>
      </c>
      <c r="T157" s="24" t="str">
        <f>$A$2&amp;$E$2&amp;M157&amp;$D$2&amp;$J$2&amp;"("&amp;F157&amp;")"&amp;I157&amp;$H$2</f>
        <v>　&lt;a href="http://www.mapion.co.jp/m2/36.231518,137.975551,16"&gt;(4)源地水源地&lt;/A&gt;</v>
      </c>
      <c r="U157" s="6" t="s">
        <v>2955</v>
      </c>
    </row>
    <row r="158" spans="1:21">
      <c r="A158" s="11">
        <v>87</v>
      </c>
      <c r="B158" s="11">
        <v>1362</v>
      </c>
      <c r="C158" s="11">
        <v>1.087</v>
      </c>
      <c r="D158" s="12"/>
      <c r="E158" s="13"/>
      <c r="F158" s="14">
        <v>8</v>
      </c>
      <c r="G158" s="14" t="s">
        <v>161</v>
      </c>
      <c r="H158" s="14">
        <v>2</v>
      </c>
      <c r="I158" s="14" t="s">
        <v>163</v>
      </c>
      <c r="J158" s="11">
        <v>157</v>
      </c>
      <c r="K158" s="10" t="s">
        <v>1939</v>
      </c>
      <c r="L158" s="10" t="s">
        <v>1650</v>
      </c>
      <c r="M158" s="10" t="s">
        <v>2329</v>
      </c>
      <c r="N158" s="10" t="s">
        <v>1076</v>
      </c>
      <c r="O158" s="15" t="s">
        <v>398</v>
      </c>
      <c r="P158" s="6" t="s">
        <v>2955</v>
      </c>
      <c r="R158" s="6" t="s">
        <v>2741</v>
      </c>
      <c r="T158" s="24" t="str">
        <f>$A$2&amp;$E$2&amp;M158&amp;$D$2&amp;$J$2&amp;"("&amp;F158&amp;")"&amp;I158&amp;$H$2</f>
        <v>　&lt;a href="http://www.mapion.co.jp/m2/36.174131,137.969284,16"&gt;(8)小池観測所&lt;/A&gt;</v>
      </c>
      <c r="U158" s="6" t="s">
        <v>2955</v>
      </c>
    </row>
    <row r="159" spans="1:21">
      <c r="A159" s="11">
        <v>929</v>
      </c>
      <c r="B159" s="11">
        <v>1340</v>
      </c>
      <c r="C159" s="11">
        <v>1.929</v>
      </c>
      <c r="D159" s="12" t="s">
        <v>667</v>
      </c>
      <c r="E159" s="13"/>
      <c r="F159" s="14">
        <v>8</v>
      </c>
      <c r="G159" s="14" t="s">
        <v>161</v>
      </c>
      <c r="H159" s="14">
        <v>1</v>
      </c>
      <c r="I159" s="14" t="s">
        <v>162</v>
      </c>
      <c r="J159" s="11">
        <v>155</v>
      </c>
      <c r="K159" s="10" t="s">
        <v>1937</v>
      </c>
      <c r="L159" s="10" t="s">
        <v>1648</v>
      </c>
      <c r="M159" s="10" t="s">
        <v>2327</v>
      </c>
      <c r="N159" s="10" t="s">
        <v>1003</v>
      </c>
      <c r="O159" s="15" t="s">
        <v>397</v>
      </c>
      <c r="P159" s="6" t="s">
        <v>2955</v>
      </c>
      <c r="R159" s="6" t="s">
        <v>2740</v>
      </c>
      <c r="T159" s="24" t="str">
        <f>$A$2&amp;$E$2&amp;M159&amp;$D$2&amp;$J$2&amp;"("&amp;F159&amp;")"&amp;I159&amp;$H$2</f>
        <v>　&lt;a href="http://www.mapion.co.jp/m2/36.177602,137.972614,16"&gt;(8)小池流量調整所&lt;/A&gt;</v>
      </c>
      <c r="U159" s="6" t="s">
        <v>2955</v>
      </c>
    </row>
    <row r="160" spans="1:21">
      <c r="A160" s="26"/>
      <c r="B160" s="26"/>
      <c r="C160" s="26"/>
      <c r="D160" s="27"/>
      <c r="E160" s="28"/>
      <c r="F160" s="29" t="s">
        <v>205</v>
      </c>
      <c r="G160" s="29" t="s">
        <v>2553</v>
      </c>
      <c r="H160" s="29"/>
      <c r="I160" s="29" t="s">
        <v>1023</v>
      </c>
      <c r="J160" s="26">
        <v>262</v>
      </c>
      <c r="K160" s="49" t="s">
        <v>2168</v>
      </c>
      <c r="L160" s="49" t="s">
        <v>2169</v>
      </c>
      <c r="M160" s="10" t="s">
        <v>2525</v>
      </c>
      <c r="N160" s="10" t="s">
        <v>1025</v>
      </c>
      <c r="O160" s="30"/>
      <c r="P160" s="53" t="s">
        <v>2955</v>
      </c>
      <c r="Q160"/>
      <c r="R160" s="6" t="s">
        <v>2743</v>
      </c>
      <c r="S160"/>
      <c r="T160" s="24" t="str">
        <f>$A$2&amp;$E$2&amp;M160&amp;$D$2&amp;$J$2&amp;"("&amp;F160&amp;")"&amp;I160&amp;$H$2</f>
        <v>　&lt;a href="http://www.mapion.co.jp/m2/36.351113,138.004258,16"&gt;(四)小岩井加圧所&lt;/A&gt;</v>
      </c>
      <c r="U160" s="53" t="s">
        <v>2955</v>
      </c>
    </row>
    <row r="161" spans="1:21">
      <c r="A161" s="26"/>
      <c r="B161" s="26"/>
      <c r="C161" s="26"/>
      <c r="D161" s="27"/>
      <c r="E161" s="28"/>
      <c r="F161" s="29" t="s">
        <v>205</v>
      </c>
      <c r="G161" s="29" t="s">
        <v>2553</v>
      </c>
      <c r="H161" s="29"/>
      <c r="I161" s="29" t="s">
        <v>1026</v>
      </c>
      <c r="J161" s="26">
        <v>242</v>
      </c>
      <c r="K161" s="49" t="s">
        <v>2168</v>
      </c>
      <c r="L161" s="49" t="s">
        <v>2169</v>
      </c>
      <c r="M161" s="10" t="s">
        <v>2525</v>
      </c>
      <c r="N161" s="10" t="s">
        <v>1027</v>
      </c>
      <c r="O161" s="30"/>
      <c r="P161" s="53" t="s">
        <v>2955</v>
      </c>
      <c r="Q161"/>
      <c r="R161" s="6" t="s">
        <v>2742</v>
      </c>
      <c r="S161"/>
      <c r="T161" s="24" t="str">
        <f>$A$2&amp;$E$2&amp;M161&amp;$D$2&amp;$J$2&amp;"("&amp;F161&amp;")"&amp;I161&amp;$H$2</f>
        <v>　&lt;a href="http://www.mapion.co.jp/m2/36.351113,138.004258,16"&gt;(四)小岩井配水地&lt;/A&gt;</v>
      </c>
      <c r="U161" s="53" t="s">
        <v>2955</v>
      </c>
    </row>
    <row r="162" spans="1:21">
      <c r="A162" s="11">
        <v>198</v>
      </c>
      <c r="B162" s="11">
        <v>1387</v>
      </c>
      <c r="C162" s="11">
        <v>1.198</v>
      </c>
      <c r="D162" s="12"/>
      <c r="E162" s="13"/>
      <c r="F162" s="14" t="s">
        <v>205</v>
      </c>
      <c r="G162" s="14" t="s">
        <v>224</v>
      </c>
      <c r="H162" s="14">
        <v>2</v>
      </c>
      <c r="I162" s="14" t="s">
        <v>2578</v>
      </c>
      <c r="J162" s="11">
        <v>206</v>
      </c>
      <c r="K162" s="10" t="s">
        <v>1976</v>
      </c>
      <c r="L162" s="10" t="s">
        <v>1687</v>
      </c>
      <c r="M162" s="10" t="s">
        <v>2366</v>
      </c>
      <c r="N162" s="10" t="s">
        <v>1039</v>
      </c>
      <c r="O162" s="15" t="s">
        <v>358</v>
      </c>
      <c r="P162" s="6" t="s">
        <v>2955</v>
      </c>
      <c r="R162" s="6" t="s">
        <v>2744</v>
      </c>
      <c r="T162" s="24" t="str">
        <f>$A$2&amp;$E$2&amp;M162&amp;$D$2&amp;$J$2&amp;"("&amp;F162&amp;")"&amp;I162&amp;$H$2</f>
        <v>　&lt;a href="http://www.mapion.co.jp/m2/36.332144,138.039995,16"&gt;(四)小胡桃第２水源？？？&lt;/A&gt;</v>
      </c>
      <c r="U162" s="6" t="s">
        <v>2955</v>
      </c>
    </row>
    <row r="163" spans="1:21">
      <c r="A163" s="11">
        <v>931</v>
      </c>
      <c r="B163" s="11">
        <v>1398</v>
      </c>
      <c r="C163" s="11">
        <v>1.931</v>
      </c>
      <c r="D163" s="12" t="s">
        <v>667</v>
      </c>
      <c r="E163" s="13"/>
      <c r="F163" s="14" t="s">
        <v>205</v>
      </c>
      <c r="G163" s="14" t="s">
        <v>224</v>
      </c>
      <c r="H163" s="14">
        <v>1</v>
      </c>
      <c r="I163" s="14" t="s">
        <v>294</v>
      </c>
      <c r="J163" s="11">
        <v>225</v>
      </c>
      <c r="K163" s="10" t="s">
        <v>1991</v>
      </c>
      <c r="L163" s="10" t="s">
        <v>1702</v>
      </c>
      <c r="M163" s="10" t="s">
        <v>2381</v>
      </c>
      <c r="N163" s="10" t="s">
        <v>1042</v>
      </c>
      <c r="O163" s="15" t="s">
        <v>399</v>
      </c>
      <c r="P163" s="6" t="s">
        <v>2955</v>
      </c>
      <c r="R163" s="6" t="s">
        <v>2745</v>
      </c>
      <c r="T163" s="24" t="str">
        <f>$A$2&amp;$E$2&amp;M163&amp;$D$2&amp;$J$2&amp;"("&amp;F163&amp;")"&amp;I163&amp;$H$2</f>
        <v>　&lt;a href="http://www.mapion.co.jp/m2/36.333091,138.033249,16"&gt;(四)小胡桃浄水場・配水地&lt;/A&gt;</v>
      </c>
      <c r="U163" s="6" t="s">
        <v>2955</v>
      </c>
    </row>
    <row r="164" spans="1:21">
      <c r="A164" s="11">
        <v>42</v>
      </c>
      <c r="B164" s="11">
        <v>183</v>
      </c>
      <c r="C164" s="11">
        <v>1.042</v>
      </c>
      <c r="D164" s="12"/>
      <c r="E164" s="13"/>
      <c r="F164" s="14" t="s">
        <v>205</v>
      </c>
      <c r="G164" s="14" t="s">
        <v>224</v>
      </c>
      <c r="H164" s="14">
        <v>4</v>
      </c>
      <c r="I164" s="14" t="s">
        <v>225</v>
      </c>
      <c r="J164" s="11">
        <v>225</v>
      </c>
      <c r="K164" s="10" t="s">
        <v>1991</v>
      </c>
      <c r="L164" s="10" t="s">
        <v>1702</v>
      </c>
      <c r="M164" s="10" t="s">
        <v>2381</v>
      </c>
      <c r="N164" s="10" t="s">
        <v>1042</v>
      </c>
      <c r="O164" s="15" t="s">
        <v>400</v>
      </c>
      <c r="P164" s="6" t="s">
        <v>2955</v>
      </c>
      <c r="R164" s="6" t="s">
        <v>2746</v>
      </c>
      <c r="T164" s="24" t="str">
        <f>$A$2&amp;$E$2&amp;M164&amp;$D$2&amp;$J$2&amp;"("&amp;F164&amp;")"&amp;I164&amp;$H$2</f>
        <v>　&lt;a href="http://www.mapion.co.jp/m2/36.333091,138.033249,16"&gt;(四)小胡桃配水地配水流量計&lt;/A&gt;</v>
      </c>
      <c r="U164" s="6" t="s">
        <v>2955</v>
      </c>
    </row>
    <row r="165" spans="1:21">
      <c r="A165" s="26"/>
      <c r="B165" s="26"/>
      <c r="C165" s="26"/>
      <c r="D165" s="27"/>
      <c r="E165" s="28"/>
      <c r="F165" s="29" t="s">
        <v>205</v>
      </c>
      <c r="G165" s="29" t="s">
        <v>224</v>
      </c>
      <c r="H165" s="29"/>
      <c r="I165" s="29" t="s">
        <v>1034</v>
      </c>
      <c r="J165" s="26">
        <v>259</v>
      </c>
      <c r="K165" s="49" t="s">
        <v>2172</v>
      </c>
      <c r="L165" s="49" t="s">
        <v>2173</v>
      </c>
      <c r="M165" s="10" t="s">
        <v>2527</v>
      </c>
      <c r="N165" s="10" t="s">
        <v>1036</v>
      </c>
      <c r="O165" s="30"/>
      <c r="P165" s="53" t="s">
        <v>2955</v>
      </c>
      <c r="Q165"/>
      <c r="R165" s="6" t="s">
        <v>2748</v>
      </c>
      <c r="S165"/>
      <c r="T165" s="24" t="str">
        <f>$A$2&amp;$E$2&amp;M165&amp;$D$2&amp;$J$2&amp;"("&amp;F165&amp;")"&amp;I165&amp;$H$2</f>
        <v>　&lt;a href="http://www.mapion.co.jp/m2/36.335069,138.029915,16"&gt;(四)小胡桃第２加圧所&lt;/A&gt;</v>
      </c>
      <c r="U165" s="53" t="s">
        <v>2955</v>
      </c>
    </row>
    <row r="166" spans="1:21">
      <c r="A166" s="26"/>
      <c r="B166" s="26"/>
      <c r="C166" s="26"/>
      <c r="D166" s="27"/>
      <c r="E166" s="28"/>
      <c r="F166" s="29" t="s">
        <v>205</v>
      </c>
      <c r="G166" s="29" t="s">
        <v>224</v>
      </c>
      <c r="H166" s="29"/>
      <c r="I166" s="29" t="s">
        <v>1031</v>
      </c>
      <c r="J166" s="26">
        <v>258</v>
      </c>
      <c r="K166" s="49" t="s">
        <v>2170</v>
      </c>
      <c r="L166" s="49" t="s">
        <v>2171</v>
      </c>
      <c r="M166" s="10" t="s">
        <v>2526</v>
      </c>
      <c r="N166" s="10" t="s">
        <v>1033</v>
      </c>
      <c r="O166" s="30"/>
      <c r="P166" s="53" t="s">
        <v>2955</v>
      </c>
      <c r="Q166"/>
      <c r="R166" s="6" t="s">
        <v>2747</v>
      </c>
      <c r="S166"/>
      <c r="T166" s="24" t="str">
        <f>$A$2&amp;$E$2&amp;M166&amp;$D$2&amp;$J$2&amp;"("&amp;F166&amp;")"&amp;I166&amp;$H$2</f>
        <v>　&lt;a href="http://www.mapion.co.jp/m2/36.344084,138.029172,16"&gt;(四)小胡桃第１加圧所&lt;/A&gt;</v>
      </c>
      <c r="U166" s="53" t="s">
        <v>2955</v>
      </c>
    </row>
    <row r="167" spans="1:21">
      <c r="A167" s="11">
        <v>355</v>
      </c>
      <c r="B167" s="11">
        <v>1393</v>
      </c>
      <c r="C167" s="11">
        <v>1.355</v>
      </c>
      <c r="D167" s="12"/>
      <c r="E167" s="13"/>
      <c r="F167" s="14" t="s">
        <v>205</v>
      </c>
      <c r="G167" s="14" t="s">
        <v>224</v>
      </c>
      <c r="H167" s="14">
        <v>3</v>
      </c>
      <c r="I167" s="14" t="s">
        <v>309</v>
      </c>
      <c r="J167" s="11" t="s">
        <v>1526</v>
      </c>
      <c r="K167" s="10"/>
      <c r="L167" s="10"/>
      <c r="M167" s="10"/>
      <c r="N167" s="10"/>
      <c r="O167" s="15" t="s">
        <v>358</v>
      </c>
      <c r="P167" s="6" t="s">
        <v>2955</v>
      </c>
      <c r="T167" s="24"/>
      <c r="U167" s="6" t="s">
        <v>2955</v>
      </c>
    </row>
    <row r="168" spans="1:21">
      <c r="A168" s="26">
        <v>957</v>
      </c>
      <c r="B168" s="26"/>
      <c r="C168" s="26" t="s">
        <v>587</v>
      </c>
      <c r="D168" s="27" t="s">
        <v>667</v>
      </c>
      <c r="E168" s="28"/>
      <c r="F168" s="29" t="s">
        <v>566</v>
      </c>
      <c r="G168" s="29" t="s">
        <v>585</v>
      </c>
      <c r="H168" s="29">
        <v>3</v>
      </c>
      <c r="I168" s="29" t="s">
        <v>588</v>
      </c>
      <c r="J168" s="11">
        <v>348</v>
      </c>
      <c r="K168" s="10" t="s">
        <v>2085</v>
      </c>
      <c r="L168" s="10" t="s">
        <v>1796</v>
      </c>
      <c r="M168" s="10" t="s">
        <v>2475</v>
      </c>
      <c r="N168" s="10" t="s">
        <v>1044</v>
      </c>
      <c r="O168" s="30" t="s">
        <v>358</v>
      </c>
      <c r="P168" s="6" t="s">
        <v>2955</v>
      </c>
      <c r="R168" s="6" t="s">
        <v>2749</v>
      </c>
      <c r="T168" s="24" t="str">
        <f>$A$2&amp;$E$2&amp;M168&amp;$D$2&amp;$J$2&amp;"("&amp;F168&amp;")"&amp;I168&amp;$H$2</f>
        <v>　&lt;a href="http://www.mapion.co.jp/m2/36.088956,137.651868,16"&gt;(奈)小黒川接合井&lt;/A&gt;</v>
      </c>
      <c r="U168" s="6" t="s">
        <v>2955</v>
      </c>
    </row>
    <row r="169" spans="1:21">
      <c r="A169" s="26">
        <v>693</v>
      </c>
      <c r="B169" s="26"/>
      <c r="C169" s="26" t="s">
        <v>584</v>
      </c>
      <c r="D169" s="27" t="s">
        <v>667</v>
      </c>
      <c r="E169" s="28"/>
      <c r="F169" s="29" t="s">
        <v>566</v>
      </c>
      <c r="G169" s="29" t="s">
        <v>585</v>
      </c>
      <c r="H169" s="29">
        <v>3</v>
      </c>
      <c r="I169" s="29" t="s">
        <v>586</v>
      </c>
      <c r="J169" s="11"/>
      <c r="K169" s="10"/>
      <c r="L169" s="10"/>
      <c r="M169" s="10"/>
      <c r="N169" s="10"/>
      <c r="O169" s="30" t="s">
        <v>358</v>
      </c>
      <c r="P169" s="53" t="s">
        <v>2955</v>
      </c>
      <c r="Q169"/>
      <c r="S169"/>
      <c r="T169" s="24"/>
      <c r="U169" s="53" t="s">
        <v>2955</v>
      </c>
    </row>
    <row r="170" spans="1:21">
      <c r="A170" s="11">
        <v>283</v>
      </c>
      <c r="B170" s="11">
        <v>1336</v>
      </c>
      <c r="C170" s="11">
        <v>1.2829999999999999</v>
      </c>
      <c r="D170" s="12"/>
      <c r="E170" s="13"/>
      <c r="F170" s="14">
        <v>5</v>
      </c>
      <c r="G170" s="14" t="s">
        <v>107</v>
      </c>
      <c r="H170" s="14">
        <v>1</v>
      </c>
      <c r="I170" s="14" t="s">
        <v>108</v>
      </c>
      <c r="J170" s="11">
        <v>103</v>
      </c>
      <c r="K170" s="10" t="s">
        <v>1897</v>
      </c>
      <c r="L170" s="10" t="s">
        <v>1608</v>
      </c>
      <c r="M170" s="10" t="s">
        <v>2287</v>
      </c>
      <c r="N170" s="10" t="s">
        <v>1074</v>
      </c>
      <c r="O170" s="15" t="s">
        <v>401</v>
      </c>
      <c r="P170" s="6" t="s">
        <v>2955</v>
      </c>
      <c r="R170" s="6" t="s">
        <v>2750</v>
      </c>
      <c r="T170" s="24" t="str">
        <f>$A$2&amp;$E$2&amp;M170&amp;$D$2&amp;$J$2&amp;"("&amp;F170&amp;")"&amp;I170&amp;$H$2</f>
        <v>　&lt;a href="http://www.mapion.co.jp/m2/36.230196,137.940071,16"&gt;(5)小柴流量調整所&lt;/A&gt;</v>
      </c>
      <c r="U170" s="6" t="s">
        <v>2955</v>
      </c>
    </row>
    <row r="171" spans="1:21">
      <c r="A171" s="11">
        <v>26</v>
      </c>
      <c r="B171" s="11">
        <v>1370</v>
      </c>
      <c r="C171" s="11">
        <v>1.026</v>
      </c>
      <c r="D171" s="12"/>
      <c r="E171" s="13">
        <v>42117</v>
      </c>
      <c r="F171" s="14">
        <v>6</v>
      </c>
      <c r="G171" s="14" t="s">
        <v>107</v>
      </c>
      <c r="H171" s="14">
        <v>2</v>
      </c>
      <c r="I171" s="14" t="s">
        <v>125</v>
      </c>
      <c r="J171" s="11">
        <v>124</v>
      </c>
      <c r="K171" s="10" t="s">
        <v>1915</v>
      </c>
      <c r="L171" s="10" t="s">
        <v>1626</v>
      </c>
      <c r="M171" s="10" t="s">
        <v>2305</v>
      </c>
      <c r="N171" s="10" t="s">
        <v>1072</v>
      </c>
      <c r="O171" s="15" t="s">
        <v>402</v>
      </c>
      <c r="P171" s="6" t="s">
        <v>2955</v>
      </c>
      <c r="R171" s="6" t="s">
        <v>2751</v>
      </c>
      <c r="T171" s="24" t="str">
        <f>$A$2&amp;$E$2&amp;M171&amp;$D$2&amp;$J$2&amp;"("&amp;F171&amp;")"&amp;I171&amp;$H$2</f>
        <v>　&lt;a href="http://www.mapion.co.jp/m2/36.233758,137.934003,16"&gt;(6)小柴流量測定所&lt;/A&gt;</v>
      </c>
      <c r="U171" s="6" t="s">
        <v>2955</v>
      </c>
    </row>
    <row r="172" spans="1:21">
      <c r="A172" s="11">
        <v>316</v>
      </c>
      <c r="B172" s="11">
        <v>1280</v>
      </c>
      <c r="C172" s="11">
        <v>1.3160000000000001</v>
      </c>
      <c r="D172" s="12"/>
      <c r="E172" s="13"/>
      <c r="F172" s="14">
        <v>1</v>
      </c>
      <c r="G172" s="14" t="s">
        <v>17</v>
      </c>
      <c r="H172" s="14">
        <v>1</v>
      </c>
      <c r="I172" s="14" t="s">
        <v>1045</v>
      </c>
      <c r="J172" s="11">
        <v>26</v>
      </c>
      <c r="K172" s="10" t="s">
        <v>1836</v>
      </c>
      <c r="L172" s="10" t="s">
        <v>1547</v>
      </c>
      <c r="M172" s="10" t="s">
        <v>2226</v>
      </c>
      <c r="N172" s="10" t="s">
        <v>1047</v>
      </c>
      <c r="O172" s="15" t="s">
        <v>403</v>
      </c>
      <c r="P172" s="6" t="s">
        <v>2955</v>
      </c>
      <c r="R172" s="6" t="s">
        <v>2752</v>
      </c>
      <c r="T172" s="24" t="str">
        <f>$A$2&amp;$E$2&amp;M172&amp;$D$2&amp;$J$2&amp;"("&amp;F172&amp;")"&amp;I172&amp;$H$2</f>
        <v>　&lt;a href="http://www.mapion.co.jp/m2/36.263584,138.017968,16"&gt;(1)小寺尾第１減圧槽&lt;/A&gt;</v>
      </c>
      <c r="U172" s="6" t="s">
        <v>2955</v>
      </c>
    </row>
    <row r="173" spans="1:21">
      <c r="A173" s="11">
        <v>9</v>
      </c>
      <c r="B173" s="11">
        <v>1281</v>
      </c>
      <c r="C173" s="11">
        <v>1.0089999999999999</v>
      </c>
      <c r="D173" s="12"/>
      <c r="E173" s="13"/>
      <c r="F173" s="14">
        <v>1</v>
      </c>
      <c r="G173" s="14" t="s">
        <v>17</v>
      </c>
      <c r="H173" s="14">
        <v>2</v>
      </c>
      <c r="I173" s="14" t="s">
        <v>1048</v>
      </c>
      <c r="J173" s="11">
        <v>27</v>
      </c>
      <c r="K173" s="10" t="s">
        <v>1837</v>
      </c>
      <c r="L173" s="10" t="s">
        <v>1548</v>
      </c>
      <c r="M173" s="10" t="s">
        <v>2227</v>
      </c>
      <c r="N173" s="10" t="s">
        <v>1050</v>
      </c>
      <c r="O173" s="15" t="s">
        <v>404</v>
      </c>
      <c r="P173" s="6" t="s">
        <v>2955</v>
      </c>
      <c r="R173" s="6" t="s">
        <v>2753</v>
      </c>
      <c r="T173" s="24" t="str">
        <f>$A$2&amp;$E$2&amp;M173&amp;$D$2&amp;$J$2&amp;"("&amp;F173&amp;")"&amp;I173&amp;$H$2</f>
        <v>　&lt;a href="http://www.mapion.co.jp/m2/36.266842,138.019054,16"&gt;(1)小寺尾第２減圧槽&lt;/A&gt;</v>
      </c>
      <c r="U173" s="6" t="s">
        <v>2955</v>
      </c>
    </row>
    <row r="174" spans="1:21">
      <c r="A174" s="11">
        <v>592</v>
      </c>
      <c r="B174" s="11">
        <v>1282</v>
      </c>
      <c r="C174" s="11">
        <v>1.5920000000000001</v>
      </c>
      <c r="D174" s="12"/>
      <c r="E174" s="13">
        <v>42095</v>
      </c>
      <c r="F174" s="14">
        <v>1</v>
      </c>
      <c r="G174" s="14" t="s">
        <v>17</v>
      </c>
      <c r="H174" s="14">
        <v>3</v>
      </c>
      <c r="I174" s="14" t="s">
        <v>1051</v>
      </c>
      <c r="J174" s="11">
        <v>28</v>
      </c>
      <c r="K174" s="10" t="s">
        <v>1838</v>
      </c>
      <c r="L174" s="10" t="s">
        <v>1549</v>
      </c>
      <c r="M174" s="10" t="s">
        <v>2228</v>
      </c>
      <c r="N174" s="10" t="s">
        <v>1053</v>
      </c>
      <c r="O174" s="15" t="s">
        <v>405</v>
      </c>
      <c r="P174" s="6" t="s">
        <v>2955</v>
      </c>
      <c r="R174" s="6" t="s">
        <v>2754</v>
      </c>
      <c r="T174" s="24" t="str">
        <f>$A$2&amp;$E$2&amp;M174&amp;$D$2&amp;$J$2&amp;"("&amp;F174&amp;")"&amp;I174&amp;$H$2</f>
        <v>　&lt;a href="http://www.mapion.co.jp/m2/36.269128,138.020354,16"&gt;(1)小寺尾第３減圧槽&lt;/A&gt;</v>
      </c>
      <c r="U174" s="6" t="s">
        <v>2955</v>
      </c>
    </row>
    <row r="175" spans="1:21">
      <c r="A175" s="11">
        <v>356</v>
      </c>
      <c r="B175" s="11">
        <v>1283</v>
      </c>
      <c r="C175" s="11">
        <v>1.3560000000000001</v>
      </c>
      <c r="D175" s="12"/>
      <c r="E175" s="13"/>
      <c r="F175" s="14">
        <v>1</v>
      </c>
      <c r="G175" s="14" t="s">
        <v>17</v>
      </c>
      <c r="H175" s="14">
        <v>4</v>
      </c>
      <c r="I175" s="14" t="s">
        <v>1054</v>
      </c>
      <c r="J175" s="11">
        <v>29</v>
      </c>
      <c r="K175" s="10" t="s">
        <v>1839</v>
      </c>
      <c r="L175" s="10" t="s">
        <v>1550</v>
      </c>
      <c r="M175" s="10" t="s">
        <v>2229</v>
      </c>
      <c r="N175" s="10" t="s">
        <v>1056</v>
      </c>
      <c r="O175" s="15" t="s">
        <v>406</v>
      </c>
      <c r="P175" s="6" t="s">
        <v>2955</v>
      </c>
      <c r="R175" s="6" t="s">
        <v>2755</v>
      </c>
      <c r="T175" s="24" t="str">
        <f>$A$2&amp;$E$2&amp;M175&amp;$D$2&amp;$J$2&amp;"("&amp;F175&amp;")"&amp;I175&amp;$H$2</f>
        <v>　&lt;a href="http://www.mapion.co.jp/m2/36.273939,138.021617,16"&gt;(1)小寺尾第４減圧槽&lt;/A&gt;</v>
      </c>
      <c r="U175" s="6" t="s">
        <v>2955</v>
      </c>
    </row>
    <row r="176" spans="1:21">
      <c r="A176" s="11">
        <v>750</v>
      </c>
      <c r="B176" s="11">
        <v>1242</v>
      </c>
      <c r="C176" s="11">
        <v>1.75</v>
      </c>
      <c r="D176" s="12" t="s">
        <v>667</v>
      </c>
      <c r="E176" s="13"/>
      <c r="F176" s="14">
        <v>8</v>
      </c>
      <c r="G176" s="14" t="s">
        <v>164</v>
      </c>
      <c r="H176" s="14">
        <v>1</v>
      </c>
      <c r="I176" s="14" t="s">
        <v>165</v>
      </c>
      <c r="J176" s="11">
        <v>150</v>
      </c>
      <c r="K176" s="10" t="s">
        <v>1935</v>
      </c>
      <c r="L176" s="10" t="s">
        <v>1646</v>
      </c>
      <c r="M176" s="10" t="s">
        <v>2325</v>
      </c>
      <c r="N176" s="10" t="s">
        <v>1005</v>
      </c>
      <c r="O176" s="15" t="s">
        <v>407</v>
      </c>
      <c r="P176" s="6" t="s">
        <v>2955</v>
      </c>
      <c r="R176" s="6" t="s">
        <v>2756</v>
      </c>
      <c r="T176" s="24" t="str">
        <f>$A$2&amp;$E$2&amp;M176&amp;$D$2&amp;$J$2&amp;"("&amp;F176&amp;")"&amp;I176&amp;$H$2</f>
        <v>　&lt;a href="http://www.mapion.co.jp/m2/36.173534,137.988105,16"&gt;(8)寿配水地&lt;/A&gt;</v>
      </c>
      <c r="U176" s="6" t="s">
        <v>2955</v>
      </c>
    </row>
    <row r="177" spans="1:21">
      <c r="A177" s="11">
        <v>247</v>
      </c>
      <c r="B177" s="11">
        <v>1339</v>
      </c>
      <c r="C177" s="11">
        <v>1.2470000000000001</v>
      </c>
      <c r="D177" s="12"/>
      <c r="E177" s="13"/>
      <c r="F177" s="14">
        <v>8</v>
      </c>
      <c r="G177" s="14" t="s">
        <v>164</v>
      </c>
      <c r="H177" s="14">
        <v>2</v>
      </c>
      <c r="I177" s="14" t="s">
        <v>166</v>
      </c>
      <c r="J177" s="11">
        <v>156</v>
      </c>
      <c r="K177" s="10" t="s">
        <v>1938</v>
      </c>
      <c r="L177" s="10" t="s">
        <v>1649</v>
      </c>
      <c r="M177" s="10" t="s">
        <v>2328</v>
      </c>
      <c r="N177" s="10" t="s">
        <v>1005</v>
      </c>
      <c r="O177" s="15" t="s">
        <v>407</v>
      </c>
      <c r="P177" s="6" t="s">
        <v>2955</v>
      </c>
      <c r="R177" s="6" t="s">
        <v>2758</v>
      </c>
      <c r="T177" s="24" t="str">
        <f>$A$2&amp;$E$2&amp;M177&amp;$D$2&amp;$J$2&amp;"("&amp;F177&amp;")"&amp;I177&amp;$H$2</f>
        <v>　&lt;a href="http://www.mapion.co.jp/m2/36.173856,137.988164,16"&gt;(8)寿流量調整所&lt;/A&gt;</v>
      </c>
      <c r="U177" s="6" t="s">
        <v>2955</v>
      </c>
    </row>
    <row r="178" spans="1:21">
      <c r="A178" s="26"/>
      <c r="B178" s="26"/>
      <c r="C178" s="26"/>
      <c r="D178" s="27"/>
      <c r="E178" s="28"/>
      <c r="F178" s="14">
        <v>8</v>
      </c>
      <c r="G178" s="14" t="s">
        <v>164</v>
      </c>
      <c r="H178" s="29"/>
      <c r="I178" s="29" t="s">
        <v>1001</v>
      </c>
      <c r="J178" s="26">
        <v>153</v>
      </c>
      <c r="K178" s="49" t="s">
        <v>2138</v>
      </c>
      <c r="L178" s="49" t="s">
        <v>2139</v>
      </c>
      <c r="M178" s="10" t="s">
        <v>2510</v>
      </c>
      <c r="N178" s="10" t="s">
        <v>1003</v>
      </c>
      <c r="O178" s="30"/>
      <c r="P178" s="53" t="s">
        <v>2955</v>
      </c>
      <c r="Q178"/>
      <c r="R178" s="6" t="s">
        <v>2757</v>
      </c>
      <c r="S178"/>
      <c r="T178" s="24" t="str">
        <f>$A$2&amp;$E$2&amp;M178&amp;$D$2&amp;$J$2&amp;"("&amp;F178&amp;")"&amp;I178&amp;$H$2</f>
        <v>　&lt;a href="http://www.mapion.co.jp/m2/36.177636,137.972598,16"&gt;(8)寿加圧所&lt;/A&gt;</v>
      </c>
      <c r="U178" s="53" t="s">
        <v>2955</v>
      </c>
    </row>
    <row r="179" spans="1:21">
      <c r="A179" s="11"/>
      <c r="B179" s="11"/>
      <c r="C179" s="11"/>
      <c r="D179" s="12" t="s">
        <v>667</v>
      </c>
      <c r="E179" s="13"/>
      <c r="F179" s="14">
        <v>8</v>
      </c>
      <c r="G179" s="14" t="s">
        <v>164</v>
      </c>
      <c r="H179" s="14">
        <v>3</v>
      </c>
      <c r="I179" s="14" t="s">
        <v>304</v>
      </c>
      <c r="J179" s="11" t="s">
        <v>510</v>
      </c>
      <c r="K179" s="10"/>
      <c r="L179" s="10"/>
      <c r="M179" s="10"/>
      <c r="N179" s="10"/>
      <c r="O179" s="15" t="s">
        <v>397</v>
      </c>
      <c r="P179" s="6" t="s">
        <v>2955</v>
      </c>
      <c r="T179" s="24"/>
      <c r="U179" s="6" t="s">
        <v>2955</v>
      </c>
    </row>
    <row r="180" spans="1:21">
      <c r="A180" s="26"/>
      <c r="B180" s="26"/>
      <c r="C180" s="26"/>
      <c r="D180" s="27"/>
      <c r="E180" s="28"/>
      <c r="F180" s="29" t="s">
        <v>566</v>
      </c>
      <c r="G180" s="29" t="s">
        <v>1812</v>
      </c>
      <c r="H180" s="29">
        <v>1</v>
      </c>
      <c r="I180" s="29" t="s">
        <v>871</v>
      </c>
      <c r="J180" s="26">
        <v>347</v>
      </c>
      <c r="K180" s="49" t="s">
        <v>2201</v>
      </c>
      <c r="L180" s="49" t="s">
        <v>2202</v>
      </c>
      <c r="M180" s="10" t="s">
        <v>2542</v>
      </c>
      <c r="N180" s="10" t="s">
        <v>873</v>
      </c>
      <c r="O180" s="30"/>
      <c r="P180" s="53" t="s">
        <v>2955</v>
      </c>
      <c r="Q180"/>
      <c r="R180" s="6" t="s">
        <v>2760</v>
      </c>
      <c r="S180"/>
      <c r="T180" s="24" t="str">
        <f>$A$2&amp;$E$2&amp;M180&amp;$D$2&amp;$J$2&amp;"("&amp;F180&amp;")"&amp;I180&amp;$H$2</f>
        <v>　&lt;a href="http://www.mapion.co.jp/m2/36.087701,137.646301,16"&gt;(奈)駒ヶ原（小黒川）水源&lt;/A&gt;</v>
      </c>
      <c r="U180" s="53" t="s">
        <v>2955</v>
      </c>
    </row>
    <row r="181" spans="1:21">
      <c r="A181" s="26">
        <v>823</v>
      </c>
      <c r="B181" s="26"/>
      <c r="C181" s="26" t="s">
        <v>589</v>
      </c>
      <c r="D181" s="27" t="s">
        <v>669</v>
      </c>
      <c r="E181" s="28"/>
      <c r="F181" s="29" t="s">
        <v>566</v>
      </c>
      <c r="G181" s="29" t="s">
        <v>590</v>
      </c>
      <c r="H181" s="29">
        <v>2</v>
      </c>
      <c r="I181" s="29" t="s">
        <v>591</v>
      </c>
      <c r="J181" s="11">
        <v>336</v>
      </c>
      <c r="K181" s="10" t="s">
        <v>2074</v>
      </c>
      <c r="L181" s="10" t="s">
        <v>1785</v>
      </c>
      <c r="M181" s="10" t="s">
        <v>2464</v>
      </c>
      <c r="N181" s="10" t="s">
        <v>877</v>
      </c>
      <c r="O181" s="30" t="s">
        <v>626</v>
      </c>
      <c r="P181" s="6" t="s">
        <v>2955</v>
      </c>
      <c r="R181" s="6" t="s">
        <v>2759</v>
      </c>
      <c r="T181" s="24" t="str">
        <f>$A$2&amp;$E$2&amp;M181&amp;$D$2&amp;$J$2&amp;"("&amp;F181&amp;")"&amp;I181&amp;$H$2</f>
        <v>　&lt;a href="http://www.mapion.co.jp/m2/36.089826,137.654814,16"&gt;(奈)駒ヶ原浄水場&lt;/A&gt;</v>
      </c>
      <c r="U181" s="6" t="s">
        <v>2955</v>
      </c>
    </row>
    <row r="182" spans="1:21">
      <c r="A182" s="26">
        <v>609</v>
      </c>
      <c r="B182" s="26"/>
      <c r="C182" s="26" t="s">
        <v>592</v>
      </c>
      <c r="D182" s="27" t="s">
        <v>667</v>
      </c>
      <c r="E182" s="28"/>
      <c r="F182" s="29" t="s">
        <v>566</v>
      </c>
      <c r="G182" s="29" t="s">
        <v>590</v>
      </c>
      <c r="H182" s="29">
        <v>3</v>
      </c>
      <c r="I182" s="29" t="s">
        <v>593</v>
      </c>
      <c r="J182" s="11">
        <v>349</v>
      </c>
      <c r="K182" s="10" t="s">
        <v>2086</v>
      </c>
      <c r="L182" s="10" t="s">
        <v>1797</v>
      </c>
      <c r="M182" s="10" t="s">
        <v>2476</v>
      </c>
      <c r="N182" s="10" t="s">
        <v>875</v>
      </c>
      <c r="O182" s="30" t="s">
        <v>625</v>
      </c>
      <c r="P182" s="6" t="s">
        <v>2955</v>
      </c>
      <c r="R182" s="6" t="s">
        <v>2761</v>
      </c>
      <c r="T182" s="24" t="str">
        <f>$A$2&amp;$E$2&amp;M182&amp;$D$2&amp;$J$2&amp;"("&amp;F182&amp;")"&amp;I182&amp;$H$2</f>
        <v>　&lt;a href="http://www.mapion.co.jp/m2/36.091735,137.659515,16"&gt;(奈)駒ヶ原減圧槽&lt;/A&gt;</v>
      </c>
      <c r="U182" s="6" t="s">
        <v>2955</v>
      </c>
    </row>
    <row r="183" spans="1:21">
      <c r="A183" s="26"/>
      <c r="B183" s="26"/>
      <c r="C183" s="26"/>
      <c r="D183" s="27"/>
      <c r="E183" s="28"/>
      <c r="F183" s="29">
        <v>7</v>
      </c>
      <c r="G183" s="29" t="s">
        <v>2551</v>
      </c>
      <c r="H183" s="29"/>
      <c r="I183" s="29" t="s">
        <v>1028</v>
      </c>
      <c r="J183" s="26">
        <v>115</v>
      </c>
      <c r="K183" s="49" t="s">
        <v>2122</v>
      </c>
      <c r="L183" s="49" t="s">
        <v>2123</v>
      </c>
      <c r="M183" s="10" t="s">
        <v>2502</v>
      </c>
      <c r="N183" s="10" t="s">
        <v>1030</v>
      </c>
      <c r="O183" s="30"/>
      <c r="P183" s="53" t="s">
        <v>2955</v>
      </c>
      <c r="Q183"/>
      <c r="R183" s="6" t="s">
        <v>2762</v>
      </c>
      <c r="S183"/>
      <c r="T183" s="24" t="str">
        <f>$A$2&amp;$E$2&amp;M183&amp;$D$2&amp;$J$2&amp;"("&amp;F183&amp;")"&amp;I183&amp;$H$2</f>
        <v>　&lt;a href="http://www.mapion.co.jp/m2/36.229929,137.913353,16"&gt;(7)小宮水源地&lt;/A&gt;</v>
      </c>
      <c r="U183" s="53" t="s">
        <v>2955</v>
      </c>
    </row>
    <row r="184" spans="1:21">
      <c r="A184" s="26"/>
      <c r="B184" s="26"/>
      <c r="C184" s="26"/>
      <c r="D184" s="27"/>
      <c r="E184" s="28"/>
      <c r="F184" s="29">
        <v>8</v>
      </c>
      <c r="G184" s="29" t="s">
        <v>167</v>
      </c>
      <c r="H184" s="29"/>
      <c r="I184" s="29" t="s">
        <v>1017</v>
      </c>
      <c r="J184" s="26">
        <v>160</v>
      </c>
      <c r="K184" s="49" t="s">
        <v>2142</v>
      </c>
      <c r="L184" s="49" t="s">
        <v>2143</v>
      </c>
      <c r="M184" s="10" t="s">
        <v>2512</v>
      </c>
      <c r="N184" s="10" t="s">
        <v>1019</v>
      </c>
      <c r="O184" s="30"/>
      <c r="P184" s="53" t="s">
        <v>2955</v>
      </c>
      <c r="Q184"/>
      <c r="R184" s="6" t="s">
        <v>2764</v>
      </c>
      <c r="S184"/>
      <c r="T184" s="24" t="str">
        <f>$A$2&amp;$E$2&amp;M184&amp;$D$2&amp;$J$2&amp;"("&amp;F184&amp;")"&amp;I184&amp;$H$2</f>
        <v>　&lt;a href="http://www.mapion.co.jp/m2/36.179103,137.956779,16"&gt;(8)小屋観測所&lt;/A&gt;</v>
      </c>
      <c r="U184" s="53" t="s">
        <v>2955</v>
      </c>
    </row>
    <row r="185" spans="1:21">
      <c r="A185" s="11">
        <v>988</v>
      </c>
      <c r="B185" s="11">
        <v>0.13639999999999999</v>
      </c>
      <c r="C185" s="11">
        <v>1.988</v>
      </c>
      <c r="D185" s="12"/>
      <c r="E185" s="13">
        <v>42121</v>
      </c>
      <c r="F185" s="14">
        <v>8</v>
      </c>
      <c r="G185" s="14" t="s">
        <v>167</v>
      </c>
      <c r="H185" s="14">
        <v>1</v>
      </c>
      <c r="I185" s="14" t="s">
        <v>1020</v>
      </c>
      <c r="J185" s="11">
        <v>158</v>
      </c>
      <c r="K185" s="10" t="s">
        <v>1940</v>
      </c>
      <c r="L185" s="10" t="s">
        <v>1651</v>
      </c>
      <c r="M185" s="10" t="s">
        <v>2330</v>
      </c>
      <c r="N185" s="10" t="s">
        <v>1022</v>
      </c>
      <c r="O185" s="15" t="s">
        <v>408</v>
      </c>
      <c r="P185" s="6" t="s">
        <v>2955</v>
      </c>
      <c r="R185" s="6" t="s">
        <v>2763</v>
      </c>
      <c r="T185" s="24" t="str">
        <f>$A$2&amp;$E$2&amp;M185&amp;$D$2&amp;$J$2&amp;"("&amp;F185&amp;")"&amp;I185&amp;$H$2</f>
        <v>　&lt;a href="http://www.mapion.co.jp/m2/36.185141,137.957889,16"&gt;(8)小屋第２観測所&lt;/A&gt;</v>
      </c>
      <c r="U185" s="6" t="s">
        <v>2955</v>
      </c>
    </row>
    <row r="186" spans="1:21">
      <c r="A186" s="11"/>
      <c r="B186" s="11"/>
      <c r="C186" s="11"/>
      <c r="D186" s="12"/>
      <c r="E186" s="13"/>
      <c r="F186" s="14">
        <v>0</v>
      </c>
      <c r="G186" s="14" t="s">
        <v>2958</v>
      </c>
      <c r="H186" s="14"/>
      <c r="I186" s="14"/>
      <c r="J186" s="11"/>
      <c r="K186" s="10"/>
      <c r="L186" s="10"/>
      <c r="M186" s="10"/>
      <c r="N186" s="10"/>
      <c r="O186" s="15"/>
      <c r="Q186" s="6" t="s">
        <v>2975</v>
      </c>
      <c r="S186" s="6" t="s">
        <v>2975</v>
      </c>
      <c r="T186" s="24"/>
    </row>
    <row r="187" spans="1:21">
      <c r="A187" s="11">
        <v>387</v>
      </c>
      <c r="B187" s="11">
        <v>1412</v>
      </c>
      <c r="C187" s="11">
        <v>1.387</v>
      </c>
      <c r="D187" s="12"/>
      <c r="E187" s="13"/>
      <c r="F187" s="14" t="s">
        <v>205</v>
      </c>
      <c r="G187" s="14" t="s">
        <v>226</v>
      </c>
      <c r="H187" s="14">
        <v>1</v>
      </c>
      <c r="I187" s="14" t="s">
        <v>227</v>
      </c>
      <c r="J187" s="11">
        <v>231</v>
      </c>
      <c r="K187" s="10" t="s">
        <v>1997</v>
      </c>
      <c r="L187" s="10" t="s">
        <v>1708</v>
      </c>
      <c r="M187" s="10" t="s">
        <v>2387</v>
      </c>
      <c r="N187" s="10" t="s">
        <v>1165</v>
      </c>
      <c r="O187" s="15" t="s">
        <v>409</v>
      </c>
      <c r="P187" s="6" t="s">
        <v>2955</v>
      </c>
      <c r="R187" s="6" t="s">
        <v>2765</v>
      </c>
      <c r="T187" s="24" t="str">
        <f>$A$2&amp;$E$2&amp;M187&amp;$D$2&amp;$J$2&amp;"("&amp;F187&amp;")"&amp;I187&amp;$H$2</f>
        <v>　&lt;a href="http://www.mapion.co.jp/m2/36.345971,137.977478,16"&gt;(四)斉田原配水地&lt;/A&gt;</v>
      </c>
      <c r="U187" s="6" t="s">
        <v>2955</v>
      </c>
    </row>
    <row r="188" spans="1:21">
      <c r="A188" s="11">
        <v>234</v>
      </c>
      <c r="B188" s="11">
        <v>170</v>
      </c>
      <c r="C188" s="11">
        <v>1.234</v>
      </c>
      <c r="D188" s="12"/>
      <c r="E188" s="13"/>
      <c r="F188" s="14" t="s">
        <v>205</v>
      </c>
      <c r="G188" s="14" t="s">
        <v>226</v>
      </c>
      <c r="H188" s="14">
        <v>2</v>
      </c>
      <c r="I188" s="14" t="s">
        <v>228</v>
      </c>
      <c r="J188" s="11">
        <v>247</v>
      </c>
      <c r="K188" s="10" t="s">
        <v>2010</v>
      </c>
      <c r="L188" s="10" t="s">
        <v>1721</v>
      </c>
      <c r="M188" s="10" t="s">
        <v>2400</v>
      </c>
      <c r="N188" s="10" t="s">
        <v>1163</v>
      </c>
      <c r="O188" s="15" t="s">
        <v>410</v>
      </c>
      <c r="P188" s="6" t="s">
        <v>2955</v>
      </c>
      <c r="R188" s="6" t="s">
        <v>2766</v>
      </c>
      <c r="T188" s="24" t="str">
        <f>$A$2&amp;$E$2&amp;M188&amp;$D$2&amp;$J$2&amp;"("&amp;F188&amp;")"&amp;I188&amp;$H$2</f>
        <v>　&lt;a href="http://www.mapion.co.jp/m2/36.350391,137.985311,16"&gt;(四)斉田原加圧所&lt;/A&gt;</v>
      </c>
      <c r="U188" s="6" t="s">
        <v>2955</v>
      </c>
    </row>
    <row r="189" spans="1:21">
      <c r="A189" s="11">
        <v>611</v>
      </c>
      <c r="B189" s="11">
        <v>1268</v>
      </c>
      <c r="C189" s="11">
        <v>1.611</v>
      </c>
      <c r="D189" s="12"/>
      <c r="E189" s="13">
        <v>42115</v>
      </c>
      <c r="F189" s="14">
        <v>5</v>
      </c>
      <c r="G189" s="14" t="s">
        <v>109</v>
      </c>
      <c r="H189" s="14">
        <v>1</v>
      </c>
      <c r="I189" s="14" t="s">
        <v>110</v>
      </c>
      <c r="J189" s="11">
        <v>99</v>
      </c>
      <c r="K189" s="10" t="s">
        <v>1893</v>
      </c>
      <c r="L189" s="10" t="s">
        <v>1604</v>
      </c>
      <c r="M189" s="10" t="s">
        <v>2283</v>
      </c>
      <c r="N189" s="10" t="s">
        <v>939</v>
      </c>
      <c r="O189" s="15" t="s">
        <v>411</v>
      </c>
      <c r="P189" s="6" t="s">
        <v>2955</v>
      </c>
      <c r="R189" s="6" t="s">
        <v>2767</v>
      </c>
      <c r="T189" s="24" t="str">
        <f>$A$2&amp;$E$2&amp;M189&amp;$D$2&amp;$J$2&amp;"("&amp;F189&amp;")"&amp;I189&amp;$H$2</f>
        <v>　&lt;a href="http://www.mapion.co.jp/m2/36.270673,137.949561,16"&gt;(5)坂下配水地&lt;/A&gt;</v>
      </c>
      <c r="U189" s="6" t="s">
        <v>2955</v>
      </c>
    </row>
    <row r="190" spans="1:21">
      <c r="A190" s="11">
        <v>21</v>
      </c>
      <c r="B190" s="11">
        <v>1320</v>
      </c>
      <c r="C190" s="11">
        <v>1.0209999999999999</v>
      </c>
      <c r="D190" s="12"/>
      <c r="E190" s="13">
        <v>42115</v>
      </c>
      <c r="F190" s="14">
        <v>5</v>
      </c>
      <c r="G190" s="14" t="s">
        <v>109</v>
      </c>
      <c r="H190" s="14">
        <v>2</v>
      </c>
      <c r="I190" s="14" t="s">
        <v>111</v>
      </c>
      <c r="J190" s="11">
        <v>102</v>
      </c>
      <c r="K190" s="10" t="s">
        <v>1896</v>
      </c>
      <c r="L190" s="10" t="s">
        <v>1607</v>
      </c>
      <c r="M190" s="10" t="s">
        <v>2286</v>
      </c>
      <c r="N190" s="10" t="s">
        <v>937</v>
      </c>
      <c r="O190" s="15" t="s">
        <v>412</v>
      </c>
      <c r="P190" s="6" t="s">
        <v>2955</v>
      </c>
      <c r="R190" s="6" t="s">
        <v>2768</v>
      </c>
      <c r="T190" s="24" t="str">
        <f>$A$2&amp;$E$2&amp;M190&amp;$D$2&amp;$J$2&amp;"("&amp;F190&amp;")"&amp;I190&amp;$H$2</f>
        <v>　&lt;a href="http://www.mapion.co.jp/m2/36.271318,137.947188,16"&gt;(5)坂下加圧所&lt;/A&gt;</v>
      </c>
      <c r="U190" s="6" t="s">
        <v>2955</v>
      </c>
    </row>
    <row r="191" spans="1:21">
      <c r="A191" s="11">
        <v>874</v>
      </c>
      <c r="B191" s="11">
        <v>190</v>
      </c>
      <c r="C191" s="11">
        <v>1.8740000000000001</v>
      </c>
      <c r="D191" s="12" t="s">
        <v>668</v>
      </c>
      <c r="E191" s="13"/>
      <c r="F191" s="14" t="s">
        <v>266</v>
      </c>
      <c r="G191" s="14" t="s">
        <v>280</v>
      </c>
      <c r="H191" s="14">
        <v>6</v>
      </c>
      <c r="I191" s="14" t="s">
        <v>316</v>
      </c>
      <c r="J191" s="11">
        <v>314</v>
      </c>
      <c r="K191" s="10" t="s">
        <v>2055</v>
      </c>
      <c r="L191" s="10" t="s">
        <v>1766</v>
      </c>
      <c r="M191" s="10" t="s">
        <v>2445</v>
      </c>
      <c r="N191" s="10" t="s">
        <v>945</v>
      </c>
      <c r="O191" s="15" t="s">
        <v>358</v>
      </c>
      <c r="P191" s="6" t="s">
        <v>2955</v>
      </c>
      <c r="R191" s="6" t="s">
        <v>2770</v>
      </c>
      <c r="T191" s="24" t="str">
        <f>$A$2&amp;$E$2&amp;M191&amp;$D$2&amp;$J$2&amp;"("&amp;F191&amp;")"&amp;I191&amp;$H$2</f>
        <v>　&lt;a href="http://www.mapion.co.jp/m2/36.175708,137.805923,16"&gt;(波)鷲沢水源取水堰堤･集水井？？？&lt;/A&gt;</v>
      </c>
      <c r="U191" s="6" t="s">
        <v>2955</v>
      </c>
    </row>
    <row r="192" spans="1:21">
      <c r="A192" s="11">
        <v>463</v>
      </c>
      <c r="B192" s="11">
        <v>192</v>
      </c>
      <c r="C192" s="11">
        <v>1.4630000000000001</v>
      </c>
      <c r="D192" s="12"/>
      <c r="E192" s="13"/>
      <c r="F192" s="14" t="s">
        <v>266</v>
      </c>
      <c r="G192" s="14" t="s">
        <v>280</v>
      </c>
      <c r="H192" s="14">
        <v>3</v>
      </c>
      <c r="I192" s="14" t="s">
        <v>2568</v>
      </c>
      <c r="J192" s="11">
        <v>316</v>
      </c>
      <c r="K192" s="10" t="s">
        <v>2057</v>
      </c>
      <c r="L192" s="10" t="s">
        <v>1768</v>
      </c>
      <c r="M192" s="10" t="s">
        <v>2447</v>
      </c>
      <c r="N192" s="10" t="s">
        <v>945</v>
      </c>
      <c r="O192" s="15" t="s">
        <v>358</v>
      </c>
      <c r="P192" s="6" t="s">
        <v>2955</v>
      </c>
      <c r="R192" s="6" t="s">
        <v>2771</v>
      </c>
      <c r="T192" s="24" t="str">
        <f>$A$2&amp;$E$2&amp;M192&amp;$D$2&amp;$J$2&amp;"("&amp;F192&amp;")"&amp;I192&amp;$H$2</f>
        <v>　&lt;a href="http://www.mapion.co.jp/m2/36.177373,137.805028,16"&gt;(波)鷲沢水源第１接合井？？？&lt;/A&gt;</v>
      </c>
      <c r="U192" s="6" t="s">
        <v>2955</v>
      </c>
    </row>
    <row r="193" spans="1:21">
      <c r="A193" s="11">
        <v>34</v>
      </c>
      <c r="B193" s="11">
        <v>193</v>
      </c>
      <c r="C193" s="11">
        <v>1.034</v>
      </c>
      <c r="D193" s="12"/>
      <c r="E193" s="13"/>
      <c r="F193" s="14" t="s">
        <v>266</v>
      </c>
      <c r="G193" s="14" t="s">
        <v>280</v>
      </c>
      <c r="H193" s="14">
        <v>4</v>
      </c>
      <c r="I193" s="14" t="s">
        <v>2579</v>
      </c>
      <c r="J193" s="11">
        <v>317</v>
      </c>
      <c r="K193" s="10" t="s">
        <v>2058</v>
      </c>
      <c r="L193" s="10" t="s">
        <v>1769</v>
      </c>
      <c r="M193" s="10" t="s">
        <v>2448</v>
      </c>
      <c r="N193" s="10" t="s">
        <v>945</v>
      </c>
      <c r="O193" s="15" t="s">
        <v>358</v>
      </c>
      <c r="P193" s="6" t="s">
        <v>2955</v>
      </c>
      <c r="R193" s="6" t="s">
        <v>2772</v>
      </c>
      <c r="T193" s="24" t="str">
        <f>$A$2&amp;$E$2&amp;M193&amp;$D$2&amp;$J$2&amp;"("&amp;F193&amp;")"&amp;I193&amp;$H$2</f>
        <v>　&lt;a href="http://www.mapion.co.jp/m2/36.179798,137.803325,16"&gt;(波)鷲沢水源第２接合井？？？&lt;/A&gt;</v>
      </c>
      <c r="U193" s="6" t="s">
        <v>2955</v>
      </c>
    </row>
    <row r="194" spans="1:21">
      <c r="A194" s="11">
        <v>909</v>
      </c>
      <c r="B194" s="11">
        <v>194</v>
      </c>
      <c r="C194" s="11">
        <v>1.909</v>
      </c>
      <c r="D194" s="12" t="s">
        <v>667</v>
      </c>
      <c r="E194" s="13"/>
      <c r="F194" s="14" t="s">
        <v>266</v>
      </c>
      <c r="G194" s="14" t="s">
        <v>280</v>
      </c>
      <c r="H194" s="14">
        <v>5</v>
      </c>
      <c r="I194" s="14" t="s">
        <v>2586</v>
      </c>
      <c r="J194" s="11">
        <v>318</v>
      </c>
      <c r="K194" s="10" t="s">
        <v>2059</v>
      </c>
      <c r="L194" s="10" t="s">
        <v>1770</v>
      </c>
      <c r="M194" s="10" t="s">
        <v>2449</v>
      </c>
      <c r="N194" s="10" t="s">
        <v>945</v>
      </c>
      <c r="O194" s="15" t="s">
        <v>358</v>
      </c>
      <c r="P194" s="6" t="s">
        <v>2955</v>
      </c>
      <c r="R194" s="6" t="s">
        <v>2773</v>
      </c>
      <c r="T194" s="24" t="str">
        <f>$A$2&amp;$E$2&amp;M194&amp;$D$2&amp;$J$2&amp;"("&amp;F194&amp;")"&amp;I194&amp;$H$2</f>
        <v>　&lt;a href="http://www.mapion.co.jp/m2/36.180226,137.802817,16"&gt;(波)鷲沢水源第３接合井？？？&lt;/A&gt;</v>
      </c>
      <c r="U194" s="6" t="s">
        <v>2955</v>
      </c>
    </row>
    <row r="195" spans="1:21">
      <c r="A195" s="11">
        <v>179</v>
      </c>
      <c r="B195" s="11">
        <v>201</v>
      </c>
      <c r="C195" s="11">
        <v>1.179</v>
      </c>
      <c r="D195" s="12"/>
      <c r="E195" s="13">
        <v>42095</v>
      </c>
      <c r="F195" s="14" t="s">
        <v>266</v>
      </c>
      <c r="G195" s="14" t="s">
        <v>280</v>
      </c>
      <c r="H195" s="14">
        <v>2</v>
      </c>
      <c r="I195" s="14" t="s">
        <v>281</v>
      </c>
      <c r="J195" s="11">
        <v>296</v>
      </c>
      <c r="K195" s="10" t="s">
        <v>2038</v>
      </c>
      <c r="L195" s="10" t="s">
        <v>1749</v>
      </c>
      <c r="M195" s="10" t="s">
        <v>2428</v>
      </c>
      <c r="N195" s="10" t="s">
        <v>942</v>
      </c>
      <c r="O195" s="15" t="s">
        <v>413</v>
      </c>
      <c r="P195" s="6" t="s">
        <v>2955</v>
      </c>
      <c r="R195" s="6" t="s">
        <v>2769</v>
      </c>
      <c r="T195" s="24" t="str">
        <f>$A$2&amp;$E$2&amp;M195&amp;$D$2&amp;$J$2&amp;"("&amp;F195&amp;")"&amp;I195&amp;$H$2</f>
        <v>　&lt;a href="http://www.mapion.co.jp/m2/36.180788,137.802331,16"&gt;(波)鷲沢浄水場&lt;/A&gt;</v>
      </c>
      <c r="U195" s="6" t="s">
        <v>2955</v>
      </c>
    </row>
    <row r="196" spans="1:21">
      <c r="A196" s="11">
        <v>677</v>
      </c>
      <c r="B196" s="11">
        <v>208</v>
      </c>
      <c r="C196" s="11">
        <v>1.677</v>
      </c>
      <c r="D196" s="12"/>
      <c r="E196" s="13"/>
      <c r="F196" s="14" t="s">
        <v>266</v>
      </c>
      <c r="G196" s="14" t="s">
        <v>280</v>
      </c>
      <c r="H196" s="14">
        <v>1</v>
      </c>
      <c r="I196" s="14" t="s">
        <v>315</v>
      </c>
      <c r="J196" s="11" t="s">
        <v>1526</v>
      </c>
      <c r="K196" s="10"/>
      <c r="L196" s="10"/>
      <c r="M196" s="10"/>
      <c r="N196" s="10"/>
      <c r="O196" s="15" t="s">
        <v>358</v>
      </c>
      <c r="P196" s="6" t="s">
        <v>2955</v>
      </c>
      <c r="T196" s="24"/>
      <c r="U196" s="6" t="s">
        <v>2955</v>
      </c>
    </row>
    <row r="197" spans="1:21">
      <c r="A197" s="11">
        <v>517</v>
      </c>
      <c r="B197" s="11">
        <v>1365</v>
      </c>
      <c r="C197" s="11">
        <v>1.5169999999999999</v>
      </c>
      <c r="D197" s="12"/>
      <c r="E197" s="13">
        <v>42121</v>
      </c>
      <c r="F197" s="14">
        <v>7</v>
      </c>
      <c r="G197" s="14" t="s">
        <v>153</v>
      </c>
      <c r="H197" s="14">
        <v>3</v>
      </c>
      <c r="I197" s="14" t="s">
        <v>156</v>
      </c>
      <c r="J197" s="11">
        <v>146</v>
      </c>
      <c r="K197" s="10" t="s">
        <v>1932</v>
      </c>
      <c r="L197" s="10" t="s">
        <v>1643</v>
      </c>
      <c r="M197" s="10" t="s">
        <v>2322</v>
      </c>
      <c r="N197" s="10" t="s">
        <v>953</v>
      </c>
      <c r="O197" s="15" t="s">
        <v>414</v>
      </c>
      <c r="P197" s="6" t="s">
        <v>2955</v>
      </c>
      <c r="R197" s="6" t="s">
        <v>2776</v>
      </c>
      <c r="T197" s="24" t="str">
        <f>$A$2&amp;$E$2&amp;M197&amp;$D$2&amp;$J$2&amp;"("&amp;F197&amp;")"&amp;I197&amp;$H$2</f>
        <v>　&lt;a href="http://www.mapion.co.jp/m2/36.149178,137.930703,16"&gt;(7)笹賀観測所&lt;/A&gt;</v>
      </c>
      <c r="U197" s="6" t="s">
        <v>2955</v>
      </c>
    </row>
    <row r="198" spans="1:21">
      <c r="A198" s="11">
        <v>3</v>
      </c>
      <c r="B198" s="11">
        <v>1233</v>
      </c>
      <c r="C198" s="11">
        <v>1.0029999999999999</v>
      </c>
      <c r="D198" s="12"/>
      <c r="E198" s="13">
        <v>42121</v>
      </c>
      <c r="F198" s="14">
        <v>7</v>
      </c>
      <c r="G198" s="14" t="s">
        <v>153</v>
      </c>
      <c r="H198" s="14">
        <v>1</v>
      </c>
      <c r="I198" s="14" t="s">
        <v>2569</v>
      </c>
      <c r="J198" s="11">
        <v>134</v>
      </c>
      <c r="K198" s="10" t="s">
        <v>1924</v>
      </c>
      <c r="L198" s="10" t="s">
        <v>1635</v>
      </c>
      <c r="M198" s="10" t="s">
        <v>2314</v>
      </c>
      <c r="N198" s="10" t="s">
        <v>955</v>
      </c>
      <c r="O198" s="15" t="s">
        <v>414</v>
      </c>
      <c r="P198" s="6" t="s">
        <v>2955</v>
      </c>
      <c r="R198" s="6" t="s">
        <v>2774</v>
      </c>
      <c r="T198" s="24" t="str">
        <f>$A$2&amp;$E$2&amp;M198&amp;$D$2&amp;$J$2&amp;"("&amp;F198&amp;")"&amp;I198&amp;$H$2</f>
        <v>　&lt;a href="http://www.mapion.co.jp/m2/36.149278,137.930785,16"&gt;(7)笹賀第１水源地&lt;/A&gt;</v>
      </c>
      <c r="U198" s="6" t="s">
        <v>2955</v>
      </c>
    </row>
    <row r="199" spans="1:21">
      <c r="A199" s="11">
        <v>38</v>
      </c>
      <c r="B199" s="11">
        <v>1234</v>
      </c>
      <c r="C199" s="11">
        <v>1.038</v>
      </c>
      <c r="D199" s="12"/>
      <c r="E199" s="13">
        <v>42121</v>
      </c>
      <c r="F199" s="14">
        <v>7</v>
      </c>
      <c r="G199" s="14" t="s">
        <v>153</v>
      </c>
      <c r="H199" s="14">
        <v>2</v>
      </c>
      <c r="I199" s="14" t="s">
        <v>2580</v>
      </c>
      <c r="J199" s="11">
        <v>135</v>
      </c>
      <c r="K199" s="10" t="s">
        <v>1925</v>
      </c>
      <c r="L199" s="10" t="s">
        <v>1636</v>
      </c>
      <c r="M199" s="10" t="s">
        <v>2315</v>
      </c>
      <c r="N199" s="10" t="s">
        <v>957</v>
      </c>
      <c r="O199" s="15" t="s">
        <v>415</v>
      </c>
      <c r="P199" s="6" t="s">
        <v>2955</v>
      </c>
      <c r="R199" s="6" t="s">
        <v>2775</v>
      </c>
      <c r="T199" s="24" t="str">
        <f>$A$2&amp;$E$2&amp;M199&amp;$D$2&amp;$J$2&amp;"("&amp;F199&amp;")"&amp;I199&amp;$H$2</f>
        <v>　&lt;a href="http://www.mapion.co.jp/m2/36.169444,137.918771,16"&gt;(7)笹賀第２水源地&lt;/A&gt;</v>
      </c>
      <c r="U199" s="6" t="s">
        <v>2955</v>
      </c>
    </row>
    <row r="200" spans="1:21">
      <c r="A200" s="11">
        <v>877</v>
      </c>
      <c r="B200" s="11">
        <v>1266</v>
      </c>
      <c r="C200" s="11">
        <v>1.877</v>
      </c>
      <c r="D200" s="12"/>
      <c r="E200" s="13">
        <v>42121</v>
      </c>
      <c r="F200" s="14">
        <v>4</v>
      </c>
      <c r="G200" s="14" t="s">
        <v>78</v>
      </c>
      <c r="H200" s="14">
        <v>1</v>
      </c>
      <c r="I200" s="14" t="s">
        <v>79</v>
      </c>
      <c r="J200" s="11">
        <v>76</v>
      </c>
      <c r="K200" s="10">
        <v>36.201678999999999</v>
      </c>
      <c r="L200" s="10">
        <v>137.98588799999999</v>
      </c>
      <c r="M200" s="51" t="s">
        <v>2495</v>
      </c>
      <c r="N200" s="10" t="s">
        <v>699</v>
      </c>
      <c r="O200" s="15" t="s">
        <v>416</v>
      </c>
      <c r="P200" s="6" t="s">
        <v>2955</v>
      </c>
      <c r="R200" s="6" t="s">
        <v>2777</v>
      </c>
      <c r="T200" s="24" t="str">
        <f>$A$2&amp;$E$2&amp;M200&amp;$D$2&amp;$J$2&amp;"("&amp;F200&amp;")"&amp;I200&amp;$H$2</f>
        <v>　&lt;a href="http://www.mapion.co.jp/m2/36.201679,137.985888,16"&gt;(4)サザン並柳配水地&lt;/A&gt;</v>
      </c>
      <c r="U200" s="6" t="s">
        <v>2955</v>
      </c>
    </row>
    <row r="201" spans="1:21">
      <c r="A201" s="11">
        <v>901</v>
      </c>
      <c r="B201" s="11">
        <v>1319</v>
      </c>
      <c r="C201" s="11">
        <v>1.901</v>
      </c>
      <c r="D201" s="12"/>
      <c r="E201" s="13">
        <v>42121</v>
      </c>
      <c r="F201" s="14">
        <v>4</v>
      </c>
      <c r="G201" s="14" t="s">
        <v>78</v>
      </c>
      <c r="H201" s="14">
        <v>2</v>
      </c>
      <c r="I201" s="14" t="s">
        <v>80</v>
      </c>
      <c r="J201" s="11">
        <v>80</v>
      </c>
      <c r="K201" s="10">
        <v>36.201782000000001</v>
      </c>
      <c r="L201" s="10">
        <v>137.98294899999999</v>
      </c>
      <c r="M201" s="51" t="s">
        <v>2496</v>
      </c>
      <c r="N201" s="10" t="s">
        <v>697</v>
      </c>
      <c r="O201" s="15" t="s">
        <v>417</v>
      </c>
      <c r="P201" s="6" t="s">
        <v>2955</v>
      </c>
      <c r="R201" s="6" t="s">
        <v>2778</v>
      </c>
      <c r="T201" s="24" t="str">
        <f>$A$2&amp;$E$2&amp;M201&amp;$D$2&amp;$J$2&amp;"("&amp;F201&amp;")"&amp;I201&amp;$H$2</f>
        <v>　&lt;a href="http://www.mapion.co.jp/m2/36.201782,137.982949,16"&gt;(4)サザン並柳加圧所&lt;/A&gt;</v>
      </c>
      <c r="U201" s="6" t="s">
        <v>2955</v>
      </c>
    </row>
    <row r="202" spans="1:21">
      <c r="A202" s="26">
        <v>624</v>
      </c>
      <c r="B202" s="26"/>
      <c r="C202" s="26" t="s">
        <v>542</v>
      </c>
      <c r="D202" s="27" t="s">
        <v>667</v>
      </c>
      <c r="E202" s="28"/>
      <c r="F202" s="29" t="s">
        <v>532</v>
      </c>
      <c r="G202" s="29" t="s">
        <v>543</v>
      </c>
      <c r="H202" s="29">
        <v>1</v>
      </c>
      <c r="I202" s="29" t="s">
        <v>544</v>
      </c>
      <c r="J202" s="11">
        <v>322</v>
      </c>
      <c r="K202" s="10" t="s">
        <v>2063</v>
      </c>
      <c r="L202" s="10" t="s">
        <v>1774</v>
      </c>
      <c r="M202" s="10" t="s">
        <v>2453</v>
      </c>
      <c r="N202" s="10" t="s">
        <v>1258</v>
      </c>
      <c r="O202" s="30" t="s">
        <v>629</v>
      </c>
      <c r="P202" s="6" t="s">
        <v>2955</v>
      </c>
      <c r="R202" s="6" t="s">
        <v>2779</v>
      </c>
      <c r="T202" s="24" t="str">
        <f>$A$2&amp;$E$2&amp;M202&amp;$D$2&amp;$J$2&amp;"("&amp;F202&amp;")"&amp;I202&amp;$H$2</f>
        <v>　&lt;a href="http://www.mapion.co.jp/m2/36.175096,137.642691,16"&gt;(安)沢渡配水地&lt;/A&gt;</v>
      </c>
      <c r="U202" s="6" t="s">
        <v>2955</v>
      </c>
    </row>
    <row r="203" spans="1:21">
      <c r="A203" s="26"/>
      <c r="B203" s="26"/>
      <c r="C203" s="26"/>
      <c r="D203" s="27"/>
      <c r="E203" s="28"/>
      <c r="F203" s="29">
        <v>10</v>
      </c>
      <c r="G203" s="29" t="s">
        <v>185</v>
      </c>
      <c r="H203" s="29"/>
      <c r="I203" s="29" t="s">
        <v>961</v>
      </c>
      <c r="J203" s="26">
        <v>192</v>
      </c>
      <c r="K203" s="49" t="s">
        <v>2146</v>
      </c>
      <c r="L203" s="49" t="s">
        <v>2147</v>
      </c>
      <c r="M203" s="10" t="s">
        <v>2514</v>
      </c>
      <c r="N203" s="10" t="s">
        <v>963</v>
      </c>
      <c r="O203" s="30"/>
      <c r="P203" s="53" t="s">
        <v>2955</v>
      </c>
      <c r="Q203"/>
      <c r="R203" s="6" t="s">
        <v>2782</v>
      </c>
      <c r="S203"/>
      <c r="T203" s="24" t="str">
        <f>$A$2&amp;$E$2&amp;M203&amp;$D$2&amp;$J$2&amp;"("&amp;F203&amp;")"&amp;I203&amp;$H$2</f>
        <v>　&lt;a href="http://www.mapion.co.jp/m2/36.206036,138.102161,16"&gt;(10)三城加圧所&lt;/A&gt;</v>
      </c>
      <c r="U203" s="53" t="s">
        <v>2955</v>
      </c>
    </row>
    <row r="204" spans="1:21">
      <c r="A204" s="26"/>
      <c r="B204" s="26"/>
      <c r="C204" s="26"/>
      <c r="D204" s="27"/>
      <c r="E204" s="28"/>
      <c r="F204" s="29">
        <v>10</v>
      </c>
      <c r="G204" s="29" t="s">
        <v>185</v>
      </c>
      <c r="H204" s="29"/>
      <c r="I204" s="29" t="s">
        <v>967</v>
      </c>
      <c r="J204" s="26">
        <v>194</v>
      </c>
      <c r="K204" s="49" t="s">
        <v>2150</v>
      </c>
      <c r="L204" s="49" t="s">
        <v>2151</v>
      </c>
      <c r="M204" s="10" t="s">
        <v>2516</v>
      </c>
      <c r="N204" s="10" t="s">
        <v>966</v>
      </c>
      <c r="O204" s="30"/>
      <c r="P204" s="53" t="s">
        <v>2955</v>
      </c>
      <c r="Q204"/>
      <c r="R204" s="6" t="s">
        <v>2784</v>
      </c>
      <c r="S204"/>
      <c r="T204" s="24" t="str">
        <f>$A$2&amp;$E$2&amp;M204&amp;$D$2&amp;$J$2&amp;"("&amp;F204&amp;")"&amp;I204&amp;$H$2</f>
        <v>　&lt;a href="http://www.mapion.co.jp/m2/36.207322,138.112827,16"&gt;(10)三城原水調整槽&lt;/A&gt;</v>
      </c>
      <c r="U204" s="53" t="s">
        <v>2955</v>
      </c>
    </row>
    <row r="205" spans="1:21">
      <c r="A205" s="26"/>
      <c r="B205" s="26"/>
      <c r="C205" s="26"/>
      <c r="D205" s="27"/>
      <c r="E205" s="28"/>
      <c r="F205" s="29">
        <v>10</v>
      </c>
      <c r="G205" s="29" t="s">
        <v>185</v>
      </c>
      <c r="H205" s="29"/>
      <c r="I205" s="29" t="s">
        <v>964</v>
      </c>
      <c r="J205" s="26">
        <v>193</v>
      </c>
      <c r="K205" s="49" t="s">
        <v>2148</v>
      </c>
      <c r="L205" s="49" t="s">
        <v>2149</v>
      </c>
      <c r="M205" s="10" t="s">
        <v>2515</v>
      </c>
      <c r="N205" s="10" t="s">
        <v>966</v>
      </c>
      <c r="O205" s="30"/>
      <c r="P205" s="53" t="s">
        <v>2955</v>
      </c>
      <c r="Q205"/>
      <c r="R205" s="6" t="s">
        <v>2783</v>
      </c>
      <c r="S205"/>
      <c r="T205" s="24" t="str">
        <f>$A$2&amp;$E$2&amp;M205&amp;$D$2&amp;$J$2&amp;"("&amp;F205&amp;")"&amp;I205&amp;$H$2</f>
        <v>　&lt;a href="http://www.mapion.co.jp/m2/36.208255,138.110891,16"&gt;(10)三城原水減圧槽&lt;/A&gt;</v>
      </c>
      <c r="U205" s="53" t="s">
        <v>2955</v>
      </c>
    </row>
    <row r="206" spans="1:21">
      <c r="A206" s="11">
        <v>876</v>
      </c>
      <c r="B206" s="11">
        <v>1380</v>
      </c>
      <c r="C206" s="11">
        <v>1.8759999999999999</v>
      </c>
      <c r="D206" s="12"/>
      <c r="E206" s="13">
        <v>42095</v>
      </c>
      <c r="F206" s="14">
        <v>10</v>
      </c>
      <c r="G206" s="14" t="s">
        <v>185</v>
      </c>
      <c r="H206" s="14">
        <v>1</v>
      </c>
      <c r="I206" s="14" t="s">
        <v>186</v>
      </c>
      <c r="J206" s="11">
        <v>190</v>
      </c>
      <c r="K206" s="10" t="s">
        <v>1969</v>
      </c>
      <c r="L206" s="10" t="s">
        <v>1680</v>
      </c>
      <c r="M206" s="10" t="s">
        <v>2359</v>
      </c>
      <c r="N206" s="10" t="s">
        <v>970</v>
      </c>
      <c r="O206" s="15" t="s">
        <v>418</v>
      </c>
      <c r="P206" s="6" t="s">
        <v>2955</v>
      </c>
      <c r="R206" s="6" t="s">
        <v>2780</v>
      </c>
      <c r="T206" s="24" t="str">
        <f>$A$2&amp;$E$2&amp;M206&amp;$D$2&amp;$J$2&amp;"("&amp;F206&amp;")"&amp;I206&amp;$H$2</f>
        <v>　&lt;a href="http://www.mapion.co.jp/m2/36.208605,138.109012,16"&gt;(10)三城浄水場&lt;/A&gt;</v>
      </c>
      <c r="U206" s="6" t="s">
        <v>2955</v>
      </c>
    </row>
    <row r="207" spans="1:21">
      <c r="A207" s="26"/>
      <c r="B207" s="26"/>
      <c r="C207" s="26"/>
      <c r="D207" s="27"/>
      <c r="E207" s="28"/>
      <c r="F207" s="29">
        <v>10</v>
      </c>
      <c r="G207" s="29" t="s">
        <v>185</v>
      </c>
      <c r="H207" s="29"/>
      <c r="I207" s="29" t="s">
        <v>971</v>
      </c>
      <c r="J207" s="26">
        <v>191</v>
      </c>
      <c r="K207" s="49" t="s">
        <v>2144</v>
      </c>
      <c r="L207" s="49" t="s">
        <v>2145</v>
      </c>
      <c r="M207" s="10" t="s">
        <v>2513</v>
      </c>
      <c r="N207" s="10" t="s">
        <v>973</v>
      </c>
      <c r="O207" s="30"/>
      <c r="P207" s="53" t="s">
        <v>2955</v>
      </c>
      <c r="Q207"/>
      <c r="R207" s="6" t="s">
        <v>2781</v>
      </c>
      <c r="S207"/>
      <c r="T207" s="24" t="str">
        <f>$A$2&amp;$E$2&amp;M207&amp;$D$2&amp;$J$2&amp;"("&amp;F207&amp;")"&amp;I207&amp;$H$2</f>
        <v>　&lt;a href="http://www.mapion.co.jp/m2/36.210524,138.116908,16"&gt;(10)三城水源地&lt;/A&gt;</v>
      </c>
      <c r="U207" s="53" t="s">
        <v>2955</v>
      </c>
    </row>
    <row r="208" spans="1:21">
      <c r="A208" s="26"/>
      <c r="B208" s="26"/>
      <c r="C208" s="26"/>
      <c r="D208" s="27"/>
      <c r="E208" s="28"/>
      <c r="F208" s="29">
        <v>10</v>
      </c>
      <c r="G208" s="29" t="s">
        <v>185</v>
      </c>
      <c r="H208" s="29"/>
      <c r="I208" s="29" t="s">
        <v>976</v>
      </c>
      <c r="J208" s="26">
        <v>196</v>
      </c>
      <c r="K208" s="49" t="s">
        <v>2154</v>
      </c>
      <c r="L208" s="49" t="s">
        <v>2155</v>
      </c>
      <c r="M208" s="10" t="s">
        <v>2518</v>
      </c>
      <c r="N208" s="10" t="s">
        <v>978</v>
      </c>
      <c r="O208" s="30"/>
      <c r="P208" s="53" t="s">
        <v>2955</v>
      </c>
      <c r="Q208"/>
      <c r="R208" s="6" t="s">
        <v>2786</v>
      </c>
      <c r="S208"/>
      <c r="T208" s="24" t="str">
        <f>$A$2&amp;$E$2&amp;M208&amp;$D$2&amp;$J$2&amp;"("&amp;F208&amp;")"&amp;I208&amp;$H$2</f>
        <v>　&lt;a href="http://www.mapion.co.jp/m2/36.210738,138.098421,16"&gt;(10)三城第２減圧槽&lt;/A&gt;</v>
      </c>
      <c r="U208" s="53" t="s">
        <v>2955</v>
      </c>
    </row>
    <row r="209" spans="1:21">
      <c r="A209" s="26"/>
      <c r="B209" s="26"/>
      <c r="C209" s="26"/>
      <c r="D209" s="27"/>
      <c r="E209" s="28"/>
      <c r="F209" s="29">
        <v>10</v>
      </c>
      <c r="G209" s="29" t="s">
        <v>185</v>
      </c>
      <c r="H209" s="29"/>
      <c r="I209" s="29" t="s">
        <v>974</v>
      </c>
      <c r="J209" s="26">
        <v>195</v>
      </c>
      <c r="K209" s="49" t="s">
        <v>2152</v>
      </c>
      <c r="L209" s="49" t="s">
        <v>2153</v>
      </c>
      <c r="M209" s="10" t="s">
        <v>2517</v>
      </c>
      <c r="N209" s="10" t="s">
        <v>970</v>
      </c>
      <c r="O209" s="30"/>
      <c r="P209" s="53" t="s">
        <v>2955</v>
      </c>
      <c r="Q209"/>
      <c r="R209" s="6" t="s">
        <v>2785</v>
      </c>
      <c r="S209"/>
      <c r="T209" s="24" t="str">
        <f>$A$2&amp;$E$2&amp;M209&amp;$D$2&amp;$J$2&amp;"("&amp;F209&amp;")"&amp;I209&amp;$H$2</f>
        <v>　&lt;a href="http://www.mapion.co.jp/m2/36.211021,138.105301,16"&gt;(10)三城第１減圧槽&lt;/A&gt;</v>
      </c>
      <c r="U209" s="53" t="s">
        <v>2955</v>
      </c>
    </row>
    <row r="210" spans="1:21">
      <c r="A210" s="26"/>
      <c r="B210" s="26"/>
      <c r="C210" s="26"/>
      <c r="D210" s="27"/>
      <c r="E210" s="28"/>
      <c r="F210" s="29">
        <v>1</v>
      </c>
      <c r="G210" s="29" t="s">
        <v>2548</v>
      </c>
      <c r="H210" s="29"/>
      <c r="I210" s="29" t="s">
        <v>958</v>
      </c>
      <c r="J210" s="26">
        <v>11</v>
      </c>
      <c r="K210" s="49" t="s">
        <v>2098</v>
      </c>
      <c r="L210" s="49" t="s">
        <v>2099</v>
      </c>
      <c r="M210" s="10" t="s">
        <v>2488</v>
      </c>
      <c r="N210" s="10" t="s">
        <v>960</v>
      </c>
      <c r="O210" s="30"/>
      <c r="P210" s="53" t="s">
        <v>2955</v>
      </c>
      <c r="Q210"/>
      <c r="R210" s="6" t="s">
        <v>2787</v>
      </c>
      <c r="S210"/>
      <c r="T210" s="24" t="str">
        <f>$A$2&amp;$E$2&amp;M210&amp;$D$2&amp;$J$2&amp;"("&amp;F210&amp;")"&amp;I210&amp;$H$2</f>
        <v>　&lt;a href="http://www.mapion.co.jp/m2/36.289007,138.008444,16"&gt;(1)三稲配水地&lt;/A&gt;</v>
      </c>
      <c r="U210" s="53" t="s">
        <v>2955</v>
      </c>
    </row>
    <row r="211" spans="1:21">
      <c r="A211" s="11"/>
      <c r="B211" s="11"/>
      <c r="C211" s="11"/>
      <c r="D211" s="12"/>
      <c r="E211" s="13"/>
      <c r="F211" s="14">
        <v>0</v>
      </c>
      <c r="G211" s="14" t="s">
        <v>2982</v>
      </c>
      <c r="H211" s="14"/>
      <c r="I211" s="14"/>
      <c r="J211" s="11"/>
      <c r="K211" s="10"/>
      <c r="L211" s="10"/>
      <c r="M211" s="10"/>
      <c r="N211" s="10"/>
      <c r="O211" s="15"/>
      <c r="Q211" s="6" t="s">
        <v>2983</v>
      </c>
      <c r="S211" s="6" t="s">
        <v>2983</v>
      </c>
      <c r="T211" s="24"/>
    </row>
    <row r="212" spans="1:21">
      <c r="A212" s="11">
        <v>825</v>
      </c>
      <c r="B212" s="11">
        <v>1304</v>
      </c>
      <c r="C212" s="11">
        <v>1.825</v>
      </c>
      <c r="D212" s="12"/>
      <c r="E212" s="13">
        <v>42115</v>
      </c>
      <c r="F212" s="14">
        <v>1</v>
      </c>
      <c r="G212" s="14" t="s">
        <v>18</v>
      </c>
      <c r="H212" s="14">
        <v>2</v>
      </c>
      <c r="I212" s="14" t="s">
        <v>20</v>
      </c>
      <c r="J212" s="11">
        <v>15</v>
      </c>
      <c r="K212" s="10" t="s">
        <v>1827</v>
      </c>
      <c r="L212" s="10" t="s">
        <v>1538</v>
      </c>
      <c r="M212" s="10" t="s">
        <v>2217</v>
      </c>
      <c r="N212" s="10" t="s">
        <v>732</v>
      </c>
      <c r="O212" s="15" t="s">
        <v>420</v>
      </c>
      <c r="P212" s="6" t="s">
        <v>2955</v>
      </c>
      <c r="R212" s="6" t="s">
        <v>2789</v>
      </c>
      <c r="T212" s="24" t="str">
        <f>$A$2&amp;$E$2&amp;M212&amp;$D$2&amp;$J$2&amp;"("&amp;F212&amp;")"&amp;I212&amp;$H$2</f>
        <v>　&lt;a href="http://www.mapion.co.jp/m2/36.262902,137.960963,16"&gt;(1)塩倉加圧所&lt;/A&gt;</v>
      </c>
      <c r="U212" s="6" t="s">
        <v>2955</v>
      </c>
    </row>
    <row r="213" spans="1:21">
      <c r="A213" s="11">
        <v>605</v>
      </c>
      <c r="B213" s="11">
        <v>1250</v>
      </c>
      <c r="C213" s="11">
        <v>1.605</v>
      </c>
      <c r="D213" s="12"/>
      <c r="E213" s="13">
        <v>42115</v>
      </c>
      <c r="F213" s="14">
        <v>1</v>
      </c>
      <c r="G213" s="14" t="s">
        <v>18</v>
      </c>
      <c r="H213" s="14">
        <v>1</v>
      </c>
      <c r="I213" s="14" t="s">
        <v>19</v>
      </c>
      <c r="J213" s="11">
        <v>6</v>
      </c>
      <c r="K213" s="10" t="s">
        <v>1820</v>
      </c>
      <c r="L213" s="10" t="s">
        <v>1531</v>
      </c>
      <c r="M213" s="10" t="s">
        <v>2210</v>
      </c>
      <c r="N213" s="10" t="s">
        <v>734</v>
      </c>
      <c r="O213" s="15" t="s">
        <v>419</v>
      </c>
      <c r="P213" s="6" t="s">
        <v>2955</v>
      </c>
      <c r="R213" s="6" t="s">
        <v>2788</v>
      </c>
      <c r="T213" s="24" t="str">
        <f>$A$2&amp;$E$2&amp;M213&amp;$D$2&amp;$J$2&amp;"("&amp;F213&amp;")"&amp;I213&amp;$H$2</f>
        <v>　&lt;a href="http://www.mapion.co.jp/m2/36.268236,137.959528,16"&gt;(1)塩倉配水地&lt;/A&gt;</v>
      </c>
      <c r="U213" s="6" t="s">
        <v>2955</v>
      </c>
    </row>
    <row r="214" spans="1:21">
      <c r="A214" s="11">
        <v>666</v>
      </c>
      <c r="B214" s="11">
        <v>1410</v>
      </c>
      <c r="C214" s="11">
        <v>1.6659999999999999</v>
      </c>
      <c r="D214" s="12"/>
      <c r="E214" s="13"/>
      <c r="F214" s="14" t="s">
        <v>205</v>
      </c>
      <c r="G214" s="14" t="s">
        <v>229</v>
      </c>
      <c r="H214" s="14">
        <v>1</v>
      </c>
      <c r="I214" s="14" t="s">
        <v>230</v>
      </c>
      <c r="J214" s="11">
        <v>229</v>
      </c>
      <c r="K214" s="10" t="s">
        <v>1995</v>
      </c>
      <c r="L214" s="10" t="s">
        <v>1706</v>
      </c>
      <c r="M214" s="10" t="s">
        <v>2385</v>
      </c>
      <c r="N214" s="10" t="s">
        <v>1000</v>
      </c>
      <c r="O214" s="15" t="s">
        <v>421</v>
      </c>
      <c r="P214" s="6" t="s">
        <v>2955</v>
      </c>
      <c r="R214" s="6" t="s">
        <v>2790</v>
      </c>
      <c r="T214" s="24" t="str">
        <f>$A$2&amp;$E$2&amp;M214&amp;$D$2&amp;$J$2&amp;"("&amp;F214&amp;")"&amp;I214&amp;$H$2</f>
        <v>　&lt;a href="http://www.mapion.co.jp/m2/36.333096,137.957257,16"&gt;(四)執田光配水地&lt;/A&gt;</v>
      </c>
      <c r="U214" s="6" t="s">
        <v>2955</v>
      </c>
    </row>
    <row r="215" spans="1:21">
      <c r="A215" s="11">
        <v>540</v>
      </c>
      <c r="B215" s="11">
        <v>169</v>
      </c>
      <c r="C215" s="11">
        <v>1.54</v>
      </c>
      <c r="D215" s="12"/>
      <c r="E215" s="13"/>
      <c r="F215" s="14" t="s">
        <v>205</v>
      </c>
      <c r="G215" s="14" t="s">
        <v>229</v>
      </c>
      <c r="H215" s="14">
        <v>2</v>
      </c>
      <c r="I215" s="14" t="s">
        <v>231</v>
      </c>
      <c r="J215" s="11">
        <v>246</v>
      </c>
      <c r="K215" s="10" t="s">
        <v>2009</v>
      </c>
      <c r="L215" s="10" t="s">
        <v>1720</v>
      </c>
      <c r="M215" s="10" t="s">
        <v>2399</v>
      </c>
      <c r="N215" s="10" t="s">
        <v>998</v>
      </c>
      <c r="O215" s="15" t="s">
        <v>422</v>
      </c>
      <c r="P215" s="6" t="s">
        <v>2955</v>
      </c>
      <c r="R215" s="6" t="s">
        <v>2791</v>
      </c>
      <c r="T215" s="24" t="str">
        <f>$A$2&amp;$E$2&amp;M215&amp;$D$2&amp;$J$2&amp;"("&amp;F215&amp;")"&amp;I215&amp;$H$2</f>
        <v>　&lt;a href="http://www.mapion.co.jp/m2/36.337617,137.961695,16"&gt;(四)執田光加圧所&lt;/A&gt;</v>
      </c>
      <c r="U215" s="6" t="s">
        <v>2955</v>
      </c>
    </row>
    <row r="216" spans="1:21">
      <c r="A216" s="11">
        <v>770</v>
      </c>
      <c r="B216" s="11">
        <v>1223</v>
      </c>
      <c r="C216" s="11">
        <v>1.77</v>
      </c>
      <c r="D216" s="12"/>
      <c r="E216" s="13">
        <v>42117</v>
      </c>
      <c r="F216" s="14">
        <v>4</v>
      </c>
      <c r="G216" s="14" t="s">
        <v>81</v>
      </c>
      <c r="H216" s="14">
        <v>2</v>
      </c>
      <c r="I216" s="14" t="s">
        <v>1332</v>
      </c>
      <c r="J216" s="11">
        <v>101</v>
      </c>
      <c r="K216" s="10" t="s">
        <v>1895</v>
      </c>
      <c r="L216" s="10" t="s">
        <v>1606</v>
      </c>
      <c r="M216" s="10" t="s">
        <v>2285</v>
      </c>
      <c r="N216" s="10" t="s">
        <v>1334</v>
      </c>
      <c r="O216" s="15" t="s">
        <v>424</v>
      </c>
      <c r="P216" s="6" t="s">
        <v>2955</v>
      </c>
      <c r="R216" s="6" t="s">
        <v>2793</v>
      </c>
      <c r="T216" s="24" t="str">
        <f>$A$2&amp;$E$2&amp;M216&amp;$D$2&amp;$J$2&amp;"("&amp;F216&amp;")"&amp;I216&amp;$H$2</f>
        <v>　&lt;a href="http://www.mapion.co.jp/m2/36.240344,137.950885,16"&gt;(4)島内第２水源地&lt;/A&gt;</v>
      </c>
      <c r="U216" s="6" t="s">
        <v>2955</v>
      </c>
    </row>
    <row r="217" spans="1:21">
      <c r="A217" s="11">
        <v>488</v>
      </c>
      <c r="B217" s="11">
        <v>1222</v>
      </c>
      <c r="C217" s="11">
        <v>1.488</v>
      </c>
      <c r="D217" s="12"/>
      <c r="E217" s="13">
        <v>42115</v>
      </c>
      <c r="F217" s="14">
        <v>5</v>
      </c>
      <c r="G217" s="14" t="s">
        <v>81</v>
      </c>
      <c r="H217" s="14">
        <v>1</v>
      </c>
      <c r="I217" s="14" t="s">
        <v>2570</v>
      </c>
      <c r="J217" s="11">
        <v>100</v>
      </c>
      <c r="K217" s="10" t="s">
        <v>1894</v>
      </c>
      <c r="L217" s="10" t="s">
        <v>1605</v>
      </c>
      <c r="M217" s="10" t="s">
        <v>2284</v>
      </c>
      <c r="N217" s="10" t="s">
        <v>1331</v>
      </c>
      <c r="O217" s="15" t="s">
        <v>423</v>
      </c>
      <c r="P217" s="6" t="s">
        <v>2955</v>
      </c>
      <c r="R217" s="6" t="s">
        <v>2792</v>
      </c>
      <c r="T217" s="24" t="str">
        <f>$A$2&amp;$E$2&amp;M217&amp;$D$2&amp;$J$2&amp;"("&amp;F217&amp;")"&amp;I217&amp;$H$2</f>
        <v>　&lt;a href="http://www.mapion.co.jp/m2/36.243109,137.949182,16"&gt;(5)島内第１水源地&lt;/A&gt;</v>
      </c>
      <c r="U217" s="6" t="s">
        <v>2955</v>
      </c>
    </row>
    <row r="218" spans="1:21">
      <c r="A218" s="26">
        <v>728</v>
      </c>
      <c r="B218" s="26"/>
      <c r="C218" s="26" t="s">
        <v>545</v>
      </c>
      <c r="D218" s="27" t="s">
        <v>667</v>
      </c>
      <c r="E218" s="28"/>
      <c r="F218" s="29" t="s">
        <v>532</v>
      </c>
      <c r="G218" s="29" t="s">
        <v>546</v>
      </c>
      <c r="H218" s="29">
        <v>2</v>
      </c>
      <c r="I218" s="29" t="s">
        <v>547</v>
      </c>
      <c r="J218" s="11">
        <v>320</v>
      </c>
      <c r="K218" s="10" t="s">
        <v>2061</v>
      </c>
      <c r="L218" s="10" t="s">
        <v>1772</v>
      </c>
      <c r="M218" s="10" t="s">
        <v>2451</v>
      </c>
      <c r="N218" s="10" t="s">
        <v>1329</v>
      </c>
      <c r="O218" s="30" t="s">
        <v>630</v>
      </c>
      <c r="P218" s="6" t="s">
        <v>2955</v>
      </c>
      <c r="R218" s="6" t="s">
        <v>2794</v>
      </c>
      <c r="T218" s="24" t="str">
        <f>$A$2&amp;$E$2&amp;M218&amp;$D$2&amp;$J$2&amp;"("&amp;F218&amp;")"&amp;I218&amp;$H$2</f>
        <v>　&lt;a href="http://www.mapion.co.jp/m2/36.181415,137.782166,16"&gt;(安)島々浄水場&lt;/A&gt;</v>
      </c>
      <c r="U218" s="6" t="s">
        <v>2955</v>
      </c>
    </row>
    <row r="219" spans="1:21">
      <c r="A219" s="11">
        <v>801</v>
      </c>
      <c r="B219" s="11">
        <v>1372</v>
      </c>
      <c r="C219" s="11">
        <v>1.8009999999999999</v>
      </c>
      <c r="D219" s="12"/>
      <c r="E219" s="13">
        <v>42121</v>
      </c>
      <c r="F219" s="14">
        <v>5</v>
      </c>
      <c r="G219" s="14" t="s">
        <v>113</v>
      </c>
      <c r="H219" s="14">
        <v>1</v>
      </c>
      <c r="I219" s="14" t="s">
        <v>114</v>
      </c>
      <c r="J219" s="11">
        <v>123</v>
      </c>
      <c r="K219" s="10" t="s">
        <v>1914</v>
      </c>
      <c r="L219" s="10" t="s">
        <v>1625</v>
      </c>
      <c r="M219" s="10" t="s">
        <v>2304</v>
      </c>
      <c r="N219" s="10" t="s">
        <v>1336</v>
      </c>
      <c r="O219" s="15" t="s">
        <v>425</v>
      </c>
      <c r="P219" s="6" t="s">
        <v>2955</v>
      </c>
      <c r="R219" s="6" t="s">
        <v>2795</v>
      </c>
      <c r="T219" s="24" t="str">
        <f>$A$2&amp;$E$2&amp;M219&amp;$D$2&amp;$J$2&amp;"("&amp;F219&amp;")"&amp;I219&amp;$H$2</f>
        <v>　&lt;a href="http://www.mapion.co.jp/m2/36.209068,137.935187,16"&gt;(5)島立南栗流量測定所&lt;/A&gt;</v>
      </c>
      <c r="U219" s="6" t="s">
        <v>2955</v>
      </c>
    </row>
    <row r="220" spans="1:21">
      <c r="A220" s="11">
        <v>625</v>
      </c>
      <c r="B220" s="11">
        <v>1357</v>
      </c>
      <c r="C220" s="11">
        <v>1.625</v>
      </c>
      <c r="D220" s="12"/>
      <c r="E220" s="13">
        <v>42121</v>
      </c>
      <c r="F220" s="14">
        <v>4</v>
      </c>
      <c r="G220" s="14" t="s">
        <v>82</v>
      </c>
      <c r="H220" s="14">
        <v>1</v>
      </c>
      <c r="I220" s="14" t="s">
        <v>83</v>
      </c>
      <c r="J220" s="11">
        <v>89</v>
      </c>
      <c r="K220" s="10" t="s">
        <v>1885</v>
      </c>
      <c r="L220" s="10" t="s">
        <v>1596</v>
      </c>
      <c r="M220" s="10" t="s">
        <v>2275</v>
      </c>
      <c r="N220" s="10" t="s">
        <v>1151</v>
      </c>
      <c r="O220" s="15" t="s">
        <v>426</v>
      </c>
      <c r="P220" s="6" t="s">
        <v>2955</v>
      </c>
      <c r="R220" s="6" t="s">
        <v>2796</v>
      </c>
      <c r="T220" s="24" t="str">
        <f>$A$2&amp;$E$2&amp;M220&amp;$D$2&amp;$J$2&amp;"("&amp;F220&amp;")"&amp;I220&amp;$H$2</f>
        <v>　&lt;a href="http://www.mapion.co.jp/m2/36.237041,137.980235,16"&gt;(4)清水観測所&lt;/A&gt;</v>
      </c>
      <c r="U220" s="6" t="s">
        <v>2955</v>
      </c>
    </row>
    <row r="221" spans="1:21">
      <c r="A221" s="11">
        <v>926</v>
      </c>
      <c r="B221" s="11">
        <v>1332</v>
      </c>
      <c r="C221" s="11">
        <v>1.9259999999999999</v>
      </c>
      <c r="D221" s="12"/>
      <c r="E221" s="13">
        <v>42118</v>
      </c>
      <c r="F221" s="14">
        <v>3</v>
      </c>
      <c r="G221" s="14" t="s">
        <v>42</v>
      </c>
      <c r="H221" s="14">
        <v>1</v>
      </c>
      <c r="I221" s="14" t="s">
        <v>43</v>
      </c>
      <c r="J221" s="11">
        <v>68</v>
      </c>
      <c r="K221" s="10" t="s">
        <v>1866</v>
      </c>
      <c r="L221" s="10" t="s">
        <v>1577</v>
      </c>
      <c r="M221" s="10" t="s">
        <v>2256</v>
      </c>
      <c r="N221" s="10" t="s">
        <v>750</v>
      </c>
      <c r="O221" s="15" t="s">
        <v>427</v>
      </c>
      <c r="P221" s="6" t="s">
        <v>2955</v>
      </c>
      <c r="R221" s="6" t="s">
        <v>2797</v>
      </c>
      <c r="T221" s="24" t="str">
        <f>$A$2&amp;$E$2&amp;M221&amp;$D$2&amp;$J$2&amp;"("&amp;F221&amp;")"&amp;I221&amp;$H$2</f>
        <v>　&lt;a href="http://www.mapion.co.jp/m2/36.245573,137.995702,16"&gt;(3)下金井流量調整所&lt;/A&gt;</v>
      </c>
      <c r="U221" s="6" t="s">
        <v>2955</v>
      </c>
    </row>
    <row r="222" spans="1:21">
      <c r="A222" s="11">
        <v>439</v>
      </c>
      <c r="B222" s="11">
        <v>1337</v>
      </c>
      <c r="C222" s="11">
        <v>1.4390000000000001</v>
      </c>
      <c r="D222" s="12"/>
      <c r="E222" s="13">
        <v>42121</v>
      </c>
      <c r="F222" s="14">
        <v>6</v>
      </c>
      <c r="G222" s="14" t="s">
        <v>126</v>
      </c>
      <c r="H222" s="14">
        <v>1</v>
      </c>
      <c r="I222" s="14" t="s">
        <v>127</v>
      </c>
      <c r="J222" s="11">
        <v>118</v>
      </c>
      <c r="K222" s="10" t="s">
        <v>1909</v>
      </c>
      <c r="L222" s="10" t="s">
        <v>1620</v>
      </c>
      <c r="M222" s="10" t="s">
        <v>2299</v>
      </c>
      <c r="N222" s="10" t="s">
        <v>752</v>
      </c>
      <c r="O222" s="15" t="s">
        <v>428</v>
      </c>
      <c r="P222" s="6" t="s">
        <v>2955</v>
      </c>
      <c r="R222" s="6" t="s">
        <v>2798</v>
      </c>
      <c r="T222" s="24" t="str">
        <f>$A$2&amp;$E$2&amp;M222&amp;$D$2&amp;$J$2&amp;"("&amp;F222&amp;")"&amp;I222&amp;$H$2</f>
        <v>　&lt;a href="http://www.mapion.co.jp/m2/36.192879,137.945269,16"&gt;(6)下二子流量調整所&lt;/A&gt;</v>
      </c>
      <c r="U222" s="6" t="s">
        <v>2955</v>
      </c>
    </row>
    <row r="223" spans="1:21">
      <c r="A223" s="11">
        <v>754</v>
      </c>
      <c r="B223" s="11">
        <v>1352</v>
      </c>
      <c r="C223" s="11">
        <v>1.754</v>
      </c>
      <c r="D223" s="12"/>
      <c r="E223" s="13">
        <v>42115</v>
      </c>
      <c r="F223" s="14">
        <v>2</v>
      </c>
      <c r="G223" s="14" t="s">
        <v>30</v>
      </c>
      <c r="H223" s="14">
        <v>1</v>
      </c>
      <c r="I223" s="14" t="s">
        <v>31</v>
      </c>
      <c r="J223" s="11">
        <v>37</v>
      </c>
      <c r="K223" s="10" t="s">
        <v>1842</v>
      </c>
      <c r="L223" s="10" t="s">
        <v>1553</v>
      </c>
      <c r="M223" s="10" t="s">
        <v>2232</v>
      </c>
      <c r="N223" s="10" t="s">
        <v>992</v>
      </c>
      <c r="O223" s="15" t="s">
        <v>429</v>
      </c>
      <c r="P223" s="6" t="s">
        <v>2955</v>
      </c>
      <c r="R223" s="6" t="s">
        <v>2799</v>
      </c>
      <c r="T223" s="24" t="str">
        <f>$A$2&amp;$E$2&amp;M223&amp;$D$2&amp;$J$2&amp;"("&amp;F223&amp;")"&amp;I223&amp;$H$2</f>
        <v>　&lt;a href="http://www.mapion.co.jp/m2/36.257903,137.987509,16"&gt;(2)市野球場観測所&lt;/A&gt;</v>
      </c>
      <c r="U223" s="6" t="s">
        <v>2955</v>
      </c>
    </row>
    <row r="224" spans="1:21">
      <c r="A224" s="11">
        <v>78</v>
      </c>
      <c r="B224" s="11">
        <v>1411</v>
      </c>
      <c r="C224" s="11">
        <v>1.0780000000000001</v>
      </c>
      <c r="D224" s="12"/>
      <c r="E224" s="13"/>
      <c r="F224" s="14" t="s">
        <v>205</v>
      </c>
      <c r="G224" s="14" t="s">
        <v>232</v>
      </c>
      <c r="H224" s="14">
        <v>1</v>
      </c>
      <c r="I224" s="14" t="s">
        <v>233</v>
      </c>
      <c r="J224" s="11">
        <v>230</v>
      </c>
      <c r="K224" s="10" t="s">
        <v>1996</v>
      </c>
      <c r="L224" s="10" t="s">
        <v>1707</v>
      </c>
      <c r="M224" s="10" t="s">
        <v>2386</v>
      </c>
      <c r="N224" s="10" t="s">
        <v>1011</v>
      </c>
      <c r="O224" s="15" t="s">
        <v>430</v>
      </c>
      <c r="P224" s="6" t="s">
        <v>2955</v>
      </c>
      <c r="R224" s="6" t="s">
        <v>2800</v>
      </c>
      <c r="T224" s="24" t="str">
        <f>$A$2&amp;$E$2&amp;M224&amp;$D$2&amp;$J$2&amp;"("&amp;F224&amp;")"&amp;I224&amp;$H$2</f>
        <v>　&lt;a href="http://www.mapion.co.jp/m2/36.328808,137.964331,16"&gt;(四)十二配水地&lt;/A&gt;</v>
      </c>
      <c r="U224" s="6" t="s">
        <v>2955</v>
      </c>
    </row>
    <row r="225" spans="1:21">
      <c r="A225" s="26">
        <v>868</v>
      </c>
      <c r="B225" s="26"/>
      <c r="C225" s="26" t="s">
        <v>596</v>
      </c>
      <c r="D225" s="27" t="s">
        <v>669</v>
      </c>
      <c r="E225" s="28"/>
      <c r="F225" s="29" t="s">
        <v>566</v>
      </c>
      <c r="G225" s="29" t="s">
        <v>595</v>
      </c>
      <c r="H225" s="29">
        <v>3</v>
      </c>
      <c r="I225" s="29" t="s">
        <v>597</v>
      </c>
      <c r="J225" s="11">
        <v>356</v>
      </c>
      <c r="K225" s="10" t="s">
        <v>2093</v>
      </c>
      <c r="L225" s="10" t="s">
        <v>1804</v>
      </c>
      <c r="M225" s="10" t="s">
        <v>2483</v>
      </c>
      <c r="N225" s="10" t="s">
        <v>1147</v>
      </c>
      <c r="O225" s="30" t="s">
        <v>358</v>
      </c>
      <c r="P225" s="6" t="s">
        <v>2955</v>
      </c>
      <c r="R225" s="6" t="s">
        <v>2802</v>
      </c>
      <c r="T225" s="24" t="str">
        <f>$A$2&amp;$E$2&amp;M225&amp;$D$2&amp;$J$2&amp;"("&amp;F225&amp;")"&amp;I225&amp;$H$2</f>
        <v>　&lt;a href="http://www.mapion.co.jp/m2/36.076531,137.713003,16"&gt;(奈)正沢水源&lt;/A&gt;</v>
      </c>
      <c r="U225" s="6" t="s">
        <v>2955</v>
      </c>
    </row>
    <row r="226" spans="1:21">
      <c r="A226" s="26">
        <v>156</v>
      </c>
      <c r="B226" s="26"/>
      <c r="C226" s="26" t="s">
        <v>594</v>
      </c>
      <c r="D226" s="27" t="s">
        <v>668</v>
      </c>
      <c r="E226" s="28"/>
      <c r="F226" s="29" t="s">
        <v>566</v>
      </c>
      <c r="G226" s="29" t="s">
        <v>595</v>
      </c>
      <c r="H226" s="29">
        <v>1</v>
      </c>
      <c r="I226" s="29" t="s">
        <v>524</v>
      </c>
      <c r="J226" s="11">
        <v>343</v>
      </c>
      <c r="K226" s="10" t="s">
        <v>2081</v>
      </c>
      <c r="L226" s="10" t="s">
        <v>1792</v>
      </c>
      <c r="M226" s="10" t="s">
        <v>2471</v>
      </c>
      <c r="N226" s="10" t="s">
        <v>1149</v>
      </c>
      <c r="O226" s="30" t="s">
        <v>624</v>
      </c>
      <c r="P226" s="6" t="s">
        <v>2955</v>
      </c>
      <c r="R226" s="6" t="s">
        <v>2801</v>
      </c>
      <c r="T226" s="24" t="str">
        <f>$A$2&amp;$E$2&amp;M226&amp;$D$2&amp;$J$2&amp;"("&amp;F226&amp;")"&amp;I226&amp;$H$2</f>
        <v>　&lt;a href="http://www.mapion.co.jp/m2/36.076693,137.699766,16"&gt;(奈)正沢配水地&lt;/A&gt;</v>
      </c>
      <c r="U226" s="6" t="s">
        <v>2955</v>
      </c>
    </row>
    <row r="227" spans="1:21">
      <c r="A227" s="26"/>
      <c r="B227" s="26"/>
      <c r="C227" s="26"/>
      <c r="D227" s="27"/>
      <c r="E227" s="28"/>
      <c r="F227" s="29">
        <v>4</v>
      </c>
      <c r="G227" s="29" t="s">
        <v>84</v>
      </c>
      <c r="H227" s="29"/>
      <c r="I227" s="29" t="s">
        <v>1102</v>
      </c>
      <c r="J227" s="26">
        <v>93</v>
      </c>
      <c r="K227" s="49" t="s">
        <v>2116</v>
      </c>
      <c r="L227" s="49" t="s">
        <v>2117</v>
      </c>
      <c r="M227" s="10" t="s">
        <v>2499</v>
      </c>
      <c r="N227" s="10" t="s">
        <v>816</v>
      </c>
      <c r="O227" s="30"/>
      <c r="P227" s="53" t="s">
        <v>2955</v>
      </c>
      <c r="Q227"/>
      <c r="R227" s="6" t="s">
        <v>2805</v>
      </c>
      <c r="S227"/>
      <c r="T227" s="24" t="str">
        <f>$A$2&amp;$E$2&amp;M227&amp;$D$2&amp;$J$2&amp;"("&amp;F227&amp;")"&amp;I227&amp;$H$2</f>
        <v>　&lt;a href="http://www.mapion.co.jp/m2/36.243884,137.955332,16"&gt;(4)城山加圧所&lt;/A&gt;</v>
      </c>
      <c r="U227" s="53" t="s">
        <v>2955</v>
      </c>
    </row>
    <row r="228" spans="1:21">
      <c r="A228" s="11">
        <v>684</v>
      </c>
      <c r="B228" s="11">
        <v>1347</v>
      </c>
      <c r="C228" s="11">
        <v>1.6839999999999999</v>
      </c>
      <c r="D228" s="12"/>
      <c r="E228" s="13">
        <v>42117</v>
      </c>
      <c r="F228" s="14">
        <v>4</v>
      </c>
      <c r="G228" s="14" t="s">
        <v>84</v>
      </c>
      <c r="H228" s="14">
        <v>4</v>
      </c>
      <c r="I228" s="14" t="s">
        <v>298</v>
      </c>
      <c r="J228" s="11">
        <v>95</v>
      </c>
      <c r="K228" s="10" t="s">
        <v>1890</v>
      </c>
      <c r="L228" s="10" t="s">
        <v>1601</v>
      </c>
      <c r="M228" s="10" t="s">
        <v>2280</v>
      </c>
      <c r="N228" s="10" t="s">
        <v>1110</v>
      </c>
      <c r="O228" s="15" t="s">
        <v>432</v>
      </c>
      <c r="P228" s="6" t="s">
        <v>2955</v>
      </c>
      <c r="R228" s="6" t="s">
        <v>2806</v>
      </c>
      <c r="T228" s="24" t="str">
        <f>$A$2&amp;$E$2&amp;M228&amp;$D$2&amp;$J$2&amp;"("&amp;F228&amp;")"&amp;I228&amp;$H$2</f>
        <v>　&lt;a href="http://www.mapion.co.jp/m2/36.245113,137.956824,16"&gt;(4)城山流入弁＊&lt;/A&gt;</v>
      </c>
      <c r="U228" s="6" t="s">
        <v>2955</v>
      </c>
    </row>
    <row r="229" spans="1:21">
      <c r="A229" s="11">
        <v>142</v>
      </c>
      <c r="B229" s="11">
        <v>1378</v>
      </c>
      <c r="C229" s="11">
        <v>1.1419999999999999</v>
      </c>
      <c r="D229" s="12"/>
      <c r="E229" s="13">
        <v>42117</v>
      </c>
      <c r="F229" s="14">
        <v>4</v>
      </c>
      <c r="G229" s="14" t="s">
        <v>84</v>
      </c>
      <c r="H229" s="14">
        <v>3</v>
      </c>
      <c r="I229" s="14" t="s">
        <v>87</v>
      </c>
      <c r="J229" s="11">
        <v>98</v>
      </c>
      <c r="K229" s="10" t="s">
        <v>1892</v>
      </c>
      <c r="L229" s="10" t="s">
        <v>1603</v>
      </c>
      <c r="M229" s="10" t="s">
        <v>2282</v>
      </c>
      <c r="N229" s="10" t="s">
        <v>1105</v>
      </c>
      <c r="O229" s="15" t="s">
        <v>431</v>
      </c>
      <c r="P229" s="6" t="s">
        <v>2955</v>
      </c>
      <c r="R229" s="6" t="s">
        <v>2807</v>
      </c>
      <c r="T229" s="24" t="str">
        <f>$A$2&amp;$E$2&amp;M229&amp;$D$2&amp;$J$2&amp;"("&amp;F229&amp;")"&amp;I229&amp;$H$2</f>
        <v>　&lt;a href="http://www.mapion.co.jp/m2/36.245296,137.955244,16"&gt;(4)城山水質測定所&lt;/A&gt;</v>
      </c>
      <c r="U229" s="6" t="s">
        <v>2955</v>
      </c>
    </row>
    <row r="230" spans="1:21">
      <c r="A230" s="11">
        <v>947</v>
      </c>
      <c r="B230" s="11">
        <v>1261</v>
      </c>
      <c r="C230" s="11">
        <v>1.9470000000000001</v>
      </c>
      <c r="D230" s="12"/>
      <c r="E230" s="13">
        <v>42117</v>
      </c>
      <c r="F230" s="14">
        <v>4</v>
      </c>
      <c r="G230" s="14" t="s">
        <v>84</v>
      </c>
      <c r="H230" s="14">
        <v>1</v>
      </c>
      <c r="I230" s="14" t="s">
        <v>85</v>
      </c>
      <c r="J230" s="11">
        <v>69</v>
      </c>
      <c r="K230" s="10" t="s">
        <v>1869</v>
      </c>
      <c r="L230" s="10" t="s">
        <v>1580</v>
      </c>
      <c r="M230" s="10" t="s">
        <v>2259</v>
      </c>
      <c r="N230" s="10" t="s">
        <v>740</v>
      </c>
      <c r="O230" s="15" t="s">
        <v>431</v>
      </c>
      <c r="P230" s="6" t="s">
        <v>2955</v>
      </c>
      <c r="R230" s="6" t="s">
        <v>2803</v>
      </c>
      <c r="T230" s="24" t="str">
        <f>$A$2&amp;$E$2&amp;M230&amp;$D$2&amp;$J$2&amp;"("&amp;F230&amp;")"&amp;I230&amp;$H$2</f>
        <v>　&lt;a href="http://www.mapion.co.jp/m2/36.245863,137.955614,16"&gt;(4)城山配水地&lt;/A&gt;</v>
      </c>
      <c r="U230" s="6" t="s">
        <v>2955</v>
      </c>
    </row>
    <row r="231" spans="1:21">
      <c r="A231" s="11">
        <v>485</v>
      </c>
      <c r="B231" s="11">
        <v>1333</v>
      </c>
      <c r="C231" s="11">
        <v>1.4850000000000001</v>
      </c>
      <c r="D231" s="12"/>
      <c r="E231" s="13">
        <v>42117</v>
      </c>
      <c r="F231" s="14">
        <v>4</v>
      </c>
      <c r="G231" s="14" t="s">
        <v>84</v>
      </c>
      <c r="H231" s="14">
        <v>2</v>
      </c>
      <c r="I231" s="14" t="s">
        <v>86</v>
      </c>
      <c r="J231" s="11">
        <v>83</v>
      </c>
      <c r="K231" s="10" t="s">
        <v>1879</v>
      </c>
      <c r="L231" s="10" t="s">
        <v>1590</v>
      </c>
      <c r="M231" s="10" t="s">
        <v>2269</v>
      </c>
      <c r="N231" s="10" t="s">
        <v>740</v>
      </c>
      <c r="O231" s="15" t="s">
        <v>431</v>
      </c>
      <c r="P231" s="6" t="s">
        <v>2955</v>
      </c>
      <c r="R231" s="6" t="s">
        <v>2804</v>
      </c>
      <c r="T231" s="24" t="str">
        <f>$A$2&amp;$E$2&amp;M231&amp;$D$2&amp;$J$2&amp;"("&amp;F231&amp;")"&amp;I231&amp;$H$2</f>
        <v>　&lt;a href="http://www.mapion.co.jp/m2/36.245901,137.955737,16"&gt;(4)城山流量調整所&lt;/A&gt;</v>
      </c>
      <c r="U231" s="6" t="s">
        <v>2955</v>
      </c>
    </row>
    <row r="232" spans="1:21">
      <c r="A232" s="26"/>
      <c r="B232" s="26"/>
      <c r="C232" s="26"/>
      <c r="D232" s="27"/>
      <c r="E232" s="28"/>
      <c r="F232" s="29">
        <v>5</v>
      </c>
      <c r="G232" s="29" t="s">
        <v>2554</v>
      </c>
      <c r="H232" s="29"/>
      <c r="I232" s="29" t="s">
        <v>1398</v>
      </c>
      <c r="J232" s="26">
        <v>106</v>
      </c>
      <c r="K232" s="49" t="s">
        <v>2120</v>
      </c>
      <c r="L232" s="49" t="s">
        <v>2121</v>
      </c>
      <c r="M232" s="10" t="s">
        <v>2501</v>
      </c>
      <c r="N232" s="10" t="s">
        <v>1400</v>
      </c>
      <c r="O232" s="30"/>
      <c r="P232" s="53" t="s">
        <v>2955</v>
      </c>
      <c r="Q232"/>
      <c r="R232" s="6" t="s">
        <v>2808</v>
      </c>
      <c r="S232"/>
      <c r="T232" s="24" t="str">
        <f>$A$2&amp;$E$2&amp;M232&amp;$D$2&amp;$J$2&amp;"("&amp;F232&amp;")"&amp;I232&amp;$H$2</f>
        <v>　&lt;a href="http://www.mapion.co.jp/m2/36.234914,137.959779,16"&gt;(5)白板観測所&lt;/A&gt;</v>
      </c>
      <c r="U232" s="53" t="s">
        <v>2955</v>
      </c>
    </row>
    <row r="233" spans="1:21">
      <c r="A233" s="11">
        <v>467</v>
      </c>
      <c r="B233" s="11">
        <v>1355</v>
      </c>
      <c r="C233" s="11">
        <v>1.4670000000000001</v>
      </c>
      <c r="D233" s="12"/>
      <c r="E233" s="13">
        <v>42117</v>
      </c>
      <c r="F233" s="14">
        <v>4</v>
      </c>
      <c r="G233" s="14" t="s">
        <v>88</v>
      </c>
      <c r="H233" s="14">
        <v>1</v>
      </c>
      <c r="I233" s="14" t="s">
        <v>89</v>
      </c>
      <c r="J233" s="11">
        <v>87</v>
      </c>
      <c r="K233" s="10" t="s">
        <v>1883</v>
      </c>
      <c r="L233" s="10" t="s">
        <v>1594</v>
      </c>
      <c r="M233" s="10" t="s">
        <v>2273</v>
      </c>
      <c r="N233" s="10" t="s">
        <v>1117</v>
      </c>
      <c r="O233" s="15" t="s">
        <v>433</v>
      </c>
      <c r="P233" s="6" t="s">
        <v>2955</v>
      </c>
      <c r="R233" s="6" t="s">
        <v>2809</v>
      </c>
      <c r="T233" s="24" t="str">
        <f>$A$2&amp;$E$2&amp;M233&amp;$D$2&amp;$J$2&amp;"("&amp;F233&amp;")"&amp;I233&amp;$H$2</f>
        <v>　&lt;a href="http://www.mapion.co.jp/m2/36.243512,137.973483,16"&gt;(4)新町観測所&lt;/A&gt;</v>
      </c>
      <c r="U233" s="6" t="s">
        <v>2955</v>
      </c>
    </row>
    <row r="234" spans="1:21">
      <c r="A234" s="26">
        <v>382</v>
      </c>
      <c r="B234" s="26"/>
      <c r="C234" s="26" t="s">
        <v>548</v>
      </c>
      <c r="D234" s="27" t="s">
        <v>667</v>
      </c>
      <c r="E234" s="28"/>
      <c r="F234" s="29" t="s">
        <v>532</v>
      </c>
      <c r="G234" s="29" t="s">
        <v>549</v>
      </c>
      <c r="H234" s="29">
        <v>1</v>
      </c>
      <c r="I234" s="29" t="s">
        <v>527</v>
      </c>
      <c r="J234" s="11">
        <v>325</v>
      </c>
      <c r="K234" s="10" t="s">
        <v>2065</v>
      </c>
      <c r="L234" s="10" t="s">
        <v>1776</v>
      </c>
      <c r="M234" s="10" t="s">
        <v>2455</v>
      </c>
      <c r="N234" s="10" t="s">
        <v>1497</v>
      </c>
      <c r="O234" s="30" t="s">
        <v>627</v>
      </c>
      <c r="P234" s="6" t="s">
        <v>2955</v>
      </c>
      <c r="R234" s="6" t="s">
        <v>2810</v>
      </c>
      <c r="T234" s="24" t="str">
        <f>$A$2&amp;$E$2&amp;M234&amp;$D$2&amp;$J$2&amp;"("&amp;F234&amp;")"&amp;I234&amp;$H$2</f>
        <v>　&lt;a href="http://www.mapion.co.jp/m2/36.119367,137.614775,16"&gt;(安)鈴蘭配水地&lt;/A&gt;</v>
      </c>
      <c r="U234" s="6" t="s">
        <v>2955</v>
      </c>
    </row>
    <row r="235" spans="1:21">
      <c r="A235" s="11">
        <v>842</v>
      </c>
      <c r="B235" s="11">
        <v>1330</v>
      </c>
      <c r="C235" s="11">
        <v>1.8420000000000001</v>
      </c>
      <c r="D235" s="12"/>
      <c r="E235" s="13">
        <v>42438</v>
      </c>
      <c r="F235" s="14">
        <v>9</v>
      </c>
      <c r="G235" s="14" t="s">
        <v>176</v>
      </c>
      <c r="H235" s="14">
        <v>2</v>
      </c>
      <c r="I235" s="14" t="s">
        <v>1170</v>
      </c>
      <c r="J235" s="11">
        <v>176</v>
      </c>
      <c r="K235" s="10" t="s">
        <v>1957</v>
      </c>
      <c r="L235" s="10" t="s">
        <v>1668</v>
      </c>
      <c r="M235" s="10" t="s">
        <v>2347</v>
      </c>
      <c r="N235" s="10" t="s">
        <v>1172</v>
      </c>
      <c r="O235" s="15" t="s">
        <v>657</v>
      </c>
      <c r="P235" s="6" t="s">
        <v>2955</v>
      </c>
      <c r="R235" s="6" t="s">
        <v>2812</v>
      </c>
      <c r="T235" s="24" t="str">
        <f>$A$2&amp;$E$2&amp;M235&amp;$D$2&amp;$J$2&amp;"("&amp;F235&amp;")"&amp;I235&amp;$H$2</f>
        <v>　&lt;a href="http://www.mapion.co.jp/m2/36.172091,138.003311,16"&gt;(9)千石第１加圧所&lt;/A&gt;</v>
      </c>
      <c r="U235" s="6" t="s">
        <v>2955</v>
      </c>
    </row>
    <row r="236" spans="1:21">
      <c r="A236" s="11">
        <v>400</v>
      </c>
      <c r="B236" s="11">
        <v>1274</v>
      </c>
      <c r="C236" s="11">
        <v>1.4</v>
      </c>
      <c r="D236" s="12"/>
      <c r="E236" s="13">
        <v>42438</v>
      </c>
      <c r="F236" s="14">
        <v>9</v>
      </c>
      <c r="G236" s="14" t="s">
        <v>176</v>
      </c>
      <c r="H236" s="14">
        <v>1</v>
      </c>
      <c r="I236" s="14" t="s">
        <v>177</v>
      </c>
      <c r="J236" s="11">
        <v>167</v>
      </c>
      <c r="K236" s="10" t="s">
        <v>1948</v>
      </c>
      <c r="L236" s="10" t="s">
        <v>1659</v>
      </c>
      <c r="M236" s="10" t="s">
        <v>2338</v>
      </c>
      <c r="N236" s="10" t="s">
        <v>1186</v>
      </c>
      <c r="O236" s="15" t="s">
        <v>656</v>
      </c>
      <c r="P236" s="6" t="s">
        <v>2955</v>
      </c>
      <c r="R236" s="6" t="s">
        <v>2811</v>
      </c>
      <c r="T236" s="24" t="str">
        <f>$A$2&amp;$E$2&amp;M236&amp;$D$2&amp;$J$2&amp;"("&amp;F236&amp;")"&amp;I236&amp;$H$2</f>
        <v>　&lt;a href="http://www.mapion.co.jp/m2/36.174556,138.017394,16"&gt;(9)千石配水地&lt;/A&gt;</v>
      </c>
      <c r="U236" s="6" t="s">
        <v>2955</v>
      </c>
    </row>
    <row r="237" spans="1:21">
      <c r="A237" s="11">
        <v>869</v>
      </c>
      <c r="B237" s="11">
        <v>1331</v>
      </c>
      <c r="C237" s="11">
        <v>1.869</v>
      </c>
      <c r="D237" s="12" t="s">
        <v>669</v>
      </c>
      <c r="E237" s="13"/>
      <c r="F237" s="14">
        <v>9</v>
      </c>
      <c r="G237" s="14" t="s">
        <v>176</v>
      </c>
      <c r="H237" s="14">
        <v>3</v>
      </c>
      <c r="I237" s="14" t="s">
        <v>2581</v>
      </c>
      <c r="J237" s="11">
        <v>177</v>
      </c>
      <c r="K237" s="10" t="s">
        <v>1958</v>
      </c>
      <c r="L237" s="10" t="s">
        <v>1669</v>
      </c>
      <c r="M237" s="10" t="s">
        <v>2348</v>
      </c>
      <c r="N237" s="10" t="s">
        <v>1178</v>
      </c>
      <c r="O237" s="15" t="s">
        <v>434</v>
      </c>
      <c r="P237" s="6" t="s">
        <v>2955</v>
      </c>
      <c r="R237" s="6" t="s">
        <v>2813</v>
      </c>
      <c r="T237" s="24" t="str">
        <f>$A$2&amp;$E$2&amp;M237&amp;$D$2&amp;$J$2&amp;"("&amp;F237&amp;")"&amp;I237&amp;$H$2</f>
        <v>　&lt;a href="http://www.mapion.co.jp/m2/36.174816,138.009164,16"&gt;(9)千石第２加圧所？&lt;/A&gt;</v>
      </c>
      <c r="U237" s="6" t="s">
        <v>2955</v>
      </c>
    </row>
    <row r="238" spans="1:21">
      <c r="A238" s="11">
        <v>29</v>
      </c>
      <c r="B238" s="11">
        <v>1293</v>
      </c>
      <c r="C238" s="11">
        <v>1.0289999999999999</v>
      </c>
      <c r="D238" s="12">
        <v>42142</v>
      </c>
      <c r="E238" s="13"/>
      <c r="F238" s="14">
        <v>9</v>
      </c>
      <c r="G238" s="14" t="s">
        <v>176</v>
      </c>
      <c r="H238" s="14">
        <v>4</v>
      </c>
      <c r="I238" s="14" t="s">
        <v>1173</v>
      </c>
      <c r="J238" s="11">
        <v>183</v>
      </c>
      <c r="K238" s="10" t="s">
        <v>1964</v>
      </c>
      <c r="L238" s="10" t="s">
        <v>1675</v>
      </c>
      <c r="M238" s="10" t="s">
        <v>2354</v>
      </c>
      <c r="N238" s="10" t="s">
        <v>1175</v>
      </c>
      <c r="O238" s="15" t="s">
        <v>435</v>
      </c>
      <c r="P238" s="6" t="s">
        <v>2955</v>
      </c>
      <c r="R238" s="6" t="s">
        <v>2814</v>
      </c>
      <c r="T238" s="24" t="str">
        <f>$A$2&amp;$E$2&amp;M238&amp;$D$2&amp;$J$2&amp;"("&amp;F238&amp;")"&amp;I238&amp;$H$2</f>
        <v>　&lt;a href="http://www.mapion.co.jp/m2/36.175955,138.007325,16"&gt;(9)千石第１減圧槽&lt;/A&gt;</v>
      </c>
      <c r="U238" s="6" t="s">
        <v>2955</v>
      </c>
    </row>
    <row r="239" spans="1:21">
      <c r="A239" s="11">
        <v>213</v>
      </c>
      <c r="B239" s="11">
        <v>1295</v>
      </c>
      <c r="C239" s="11">
        <v>1.2130000000000001</v>
      </c>
      <c r="D239" s="12">
        <v>42142</v>
      </c>
      <c r="E239" s="13"/>
      <c r="F239" s="14">
        <v>9</v>
      </c>
      <c r="G239" s="14" t="s">
        <v>176</v>
      </c>
      <c r="H239" s="14">
        <v>6</v>
      </c>
      <c r="I239" s="14" t="s">
        <v>2587</v>
      </c>
      <c r="J239" s="11">
        <v>185</v>
      </c>
      <c r="K239" s="10" t="s">
        <v>1966</v>
      </c>
      <c r="L239" s="10" t="s">
        <v>1677</v>
      </c>
      <c r="M239" s="10" t="s">
        <v>2356</v>
      </c>
      <c r="N239" s="10" t="s">
        <v>1184</v>
      </c>
      <c r="O239" s="15" t="s">
        <v>437</v>
      </c>
      <c r="P239" s="6" t="s">
        <v>2955</v>
      </c>
      <c r="R239" s="6" t="s">
        <v>2816</v>
      </c>
      <c r="T239" s="24" t="str">
        <f>$A$2&amp;$E$2&amp;M239&amp;$D$2&amp;$J$2&amp;"("&amp;F239&amp;")"&amp;I239&amp;$H$2</f>
        <v>　&lt;a href="http://www.mapion.co.jp/m2/36.181764,138.003615,16"&gt;(9)千石第３減圧槽？&lt;/A&gt;</v>
      </c>
      <c r="U239" s="6" t="s">
        <v>2955</v>
      </c>
    </row>
    <row r="240" spans="1:21">
      <c r="A240" s="11">
        <v>367</v>
      </c>
      <c r="B240" s="11">
        <v>1294</v>
      </c>
      <c r="C240" s="11">
        <v>1.367</v>
      </c>
      <c r="D240" s="12">
        <v>42142</v>
      </c>
      <c r="E240" s="13"/>
      <c r="F240" s="14">
        <v>9</v>
      </c>
      <c r="G240" s="14" t="s">
        <v>176</v>
      </c>
      <c r="H240" s="14">
        <v>5</v>
      </c>
      <c r="I240" s="14" t="s">
        <v>1179</v>
      </c>
      <c r="J240" s="11">
        <v>184</v>
      </c>
      <c r="K240" s="10" t="s">
        <v>1965</v>
      </c>
      <c r="L240" s="10" t="s">
        <v>1676</v>
      </c>
      <c r="M240" s="10" t="s">
        <v>2355</v>
      </c>
      <c r="N240" s="10" t="s">
        <v>1181</v>
      </c>
      <c r="O240" s="15" t="s">
        <v>436</v>
      </c>
      <c r="P240" s="6" t="s">
        <v>2955</v>
      </c>
      <c r="R240" s="6" t="s">
        <v>2815</v>
      </c>
      <c r="T240" s="24" t="str">
        <f>$A$2&amp;$E$2&amp;M240&amp;$D$2&amp;$J$2&amp;"("&amp;F240&amp;")"&amp;I240&amp;$H$2</f>
        <v>　&lt;a href="http://www.mapion.co.jp/m2/36.183673,138.011937,16"&gt;(9)千石第２減圧槽&lt;/A&gt;</v>
      </c>
      <c r="U240" s="6" t="s">
        <v>2955</v>
      </c>
    </row>
    <row r="241" spans="1:21">
      <c r="A241" s="11">
        <v>713</v>
      </c>
      <c r="B241" s="11">
        <v>1314</v>
      </c>
      <c r="C241" s="11">
        <v>1.7130000000000001</v>
      </c>
      <c r="D241" s="12"/>
      <c r="E241" s="13">
        <v>42144</v>
      </c>
      <c r="F241" s="14">
        <v>3</v>
      </c>
      <c r="G241" s="14" t="s">
        <v>45</v>
      </c>
      <c r="H241" s="14">
        <v>2</v>
      </c>
      <c r="I241" s="14" t="s">
        <v>47</v>
      </c>
      <c r="J241" s="11">
        <v>60</v>
      </c>
      <c r="K241" s="10" t="s">
        <v>1864</v>
      </c>
      <c r="L241" s="10" t="s">
        <v>1575</v>
      </c>
      <c r="M241" s="10" t="s">
        <v>2254</v>
      </c>
      <c r="N241" s="10" t="s">
        <v>1167</v>
      </c>
      <c r="O241" s="15" t="s">
        <v>439</v>
      </c>
      <c r="P241" s="6" t="s">
        <v>2955</v>
      </c>
      <c r="R241" s="6" t="s">
        <v>2818</v>
      </c>
      <c r="T241" s="24" t="str">
        <f>$A$2&amp;$E$2&amp;M241&amp;$D$2&amp;$J$2&amp;"("&amp;F241&amp;")"&amp;I241&amp;$H$2</f>
        <v>　&lt;a href="http://www.mapion.co.jp/m2/36.223861,138.044034,16"&gt;(3)千手加圧所&lt;/A&gt;</v>
      </c>
      <c r="U241" s="6" t="s">
        <v>2955</v>
      </c>
    </row>
    <row r="242" spans="1:21">
      <c r="A242" s="11">
        <v>6</v>
      </c>
      <c r="B242" s="11">
        <v>1259</v>
      </c>
      <c r="C242" s="11">
        <v>1.006</v>
      </c>
      <c r="D242" s="12" t="s">
        <v>44</v>
      </c>
      <c r="E242" s="13">
        <v>42144</v>
      </c>
      <c r="F242" s="14">
        <v>3</v>
      </c>
      <c r="G242" s="14" t="s">
        <v>45</v>
      </c>
      <c r="H242" s="14">
        <v>1</v>
      </c>
      <c r="I242" s="14" t="s">
        <v>46</v>
      </c>
      <c r="J242" s="11">
        <v>48</v>
      </c>
      <c r="K242" s="10" t="s">
        <v>1853</v>
      </c>
      <c r="L242" s="10" t="s">
        <v>1564</v>
      </c>
      <c r="M242" s="10" t="s">
        <v>2243</v>
      </c>
      <c r="N242" s="10" t="s">
        <v>1169</v>
      </c>
      <c r="O242" s="15" t="s">
        <v>438</v>
      </c>
      <c r="P242" s="6" t="s">
        <v>2955</v>
      </c>
      <c r="R242" s="6" t="s">
        <v>2817</v>
      </c>
      <c r="T242" s="24" t="str">
        <f>$A$2&amp;$E$2&amp;M242&amp;$D$2&amp;$J$2&amp;"("&amp;F242&amp;")"&amp;I242&amp;$H$2</f>
        <v>　&lt;a href="http://www.mapion.co.jp/m2/36.225941,138.044224,16"&gt;(3)千手配水地&lt;/A&gt;</v>
      </c>
      <c r="U242" s="6" t="s">
        <v>2955</v>
      </c>
    </row>
    <row r="243" spans="1:21">
      <c r="A243" s="26"/>
      <c r="B243" s="26"/>
      <c r="C243" s="26"/>
      <c r="D243" s="27"/>
      <c r="E243" s="28"/>
      <c r="F243" s="29">
        <v>0</v>
      </c>
      <c r="G243" s="29" t="s">
        <v>1521</v>
      </c>
      <c r="H243" s="29"/>
      <c r="I243" s="29" t="s">
        <v>1007</v>
      </c>
      <c r="J243" s="26">
        <v>198</v>
      </c>
      <c r="K243" s="49" t="s">
        <v>2158</v>
      </c>
      <c r="L243" s="49" t="s">
        <v>2159</v>
      </c>
      <c r="M243" s="10" t="s">
        <v>2520</v>
      </c>
      <c r="N243" s="10" t="s">
        <v>1009</v>
      </c>
      <c r="O243" s="30"/>
      <c r="P243" s="53" t="s">
        <v>2955</v>
      </c>
      <c r="Q243"/>
      <c r="R243" s="6" t="s">
        <v>2819</v>
      </c>
      <c r="S243"/>
      <c r="T243" s="24" t="str">
        <f>$A$2&amp;$E$2&amp;M243&amp;$D$2&amp;$J$2&amp;"("&amp;F243&amp;")"&amp;I243&amp;$H$2</f>
        <v>　&lt;a href="http://www.mapion.co.jp/m2/36.117802,137.930311,16"&gt;(0)宗賀計量器室&lt;/A&gt;</v>
      </c>
      <c r="U243" s="53" t="s">
        <v>2955</v>
      </c>
    </row>
    <row r="244" spans="1:21">
      <c r="A244" s="26">
        <v>647</v>
      </c>
      <c r="B244" s="26"/>
      <c r="C244" s="26" t="s">
        <v>598</v>
      </c>
      <c r="D244" s="27" t="s">
        <v>667</v>
      </c>
      <c r="E244" s="28"/>
      <c r="F244" s="29" t="s">
        <v>566</v>
      </c>
      <c r="G244" s="29" t="s">
        <v>599</v>
      </c>
      <c r="H244" s="29">
        <v>1</v>
      </c>
      <c r="I244" s="29" t="s">
        <v>520</v>
      </c>
      <c r="J244" s="11">
        <v>342</v>
      </c>
      <c r="K244" s="10" t="s">
        <v>2080</v>
      </c>
      <c r="L244" s="10" t="s">
        <v>1791</v>
      </c>
      <c r="M244" s="10" t="s">
        <v>2470</v>
      </c>
      <c r="N244" s="10" t="s">
        <v>1219</v>
      </c>
      <c r="O244" s="30" t="s">
        <v>623</v>
      </c>
      <c r="P244" s="6" t="s">
        <v>2955</v>
      </c>
      <c r="R244" s="6" t="s">
        <v>2820</v>
      </c>
      <c r="T244" s="24" t="str">
        <f>$A$2&amp;$E$2&amp;M244&amp;$D$2&amp;$J$2&amp;"("&amp;F244&amp;")"&amp;I244&amp;$H$2</f>
        <v>　&lt;a href="http://www.mapion.co.jp/m2/36.059074,137.689763,16"&gt;(奈)曽倉配水地&lt;/A&gt;</v>
      </c>
      <c r="U244" s="6" t="s">
        <v>2955</v>
      </c>
    </row>
    <row r="245" spans="1:21">
      <c r="A245" s="11"/>
      <c r="B245" s="11"/>
      <c r="C245" s="11"/>
      <c r="D245" s="12"/>
      <c r="E245" s="13"/>
      <c r="F245" s="14">
        <v>0</v>
      </c>
      <c r="G245" s="14" t="s">
        <v>2959</v>
      </c>
      <c r="H245" s="14"/>
      <c r="I245" s="14"/>
      <c r="J245" s="11"/>
      <c r="K245" s="10"/>
      <c r="L245" s="10"/>
      <c r="M245" s="10"/>
      <c r="N245" s="10"/>
      <c r="O245" s="15"/>
      <c r="Q245" s="6" t="s">
        <v>2976</v>
      </c>
      <c r="S245" s="6" t="s">
        <v>2976</v>
      </c>
      <c r="T245" s="24"/>
    </row>
    <row r="246" spans="1:21">
      <c r="A246" s="11">
        <v>790</v>
      </c>
      <c r="B246" s="11">
        <v>1208</v>
      </c>
      <c r="C246" s="11">
        <v>1.79</v>
      </c>
      <c r="D246" s="12" t="s">
        <v>667</v>
      </c>
      <c r="E246" s="13"/>
      <c r="F246" s="14" t="s">
        <v>266</v>
      </c>
      <c r="G246" s="14" t="s">
        <v>282</v>
      </c>
      <c r="H246" s="14">
        <v>1</v>
      </c>
      <c r="I246" s="14" t="s">
        <v>317</v>
      </c>
      <c r="J246" s="11">
        <v>285</v>
      </c>
      <c r="K246" s="10" t="s">
        <v>2033</v>
      </c>
      <c r="L246" s="10" t="s">
        <v>1744</v>
      </c>
      <c r="M246" s="10" t="s">
        <v>2423</v>
      </c>
      <c r="N246" s="10" t="s">
        <v>1261</v>
      </c>
      <c r="O246" s="15" t="s">
        <v>358</v>
      </c>
      <c r="P246" s="6" t="s">
        <v>2955</v>
      </c>
      <c r="R246" s="6" t="s">
        <v>2821</v>
      </c>
      <c r="T246" s="24" t="str">
        <f>$A$2&amp;$E$2&amp;M246&amp;$D$2&amp;$J$2&amp;"("&amp;F246&amp;")"&amp;I246&amp;$H$2</f>
        <v>　&lt;a href="http://www.mapion.co.jp/m2/36.199175,137.817982,16"&gt;(波)樽沢水源取水堰堤･集水井？？？&lt;/A&gt;</v>
      </c>
      <c r="U246" s="6" t="s">
        <v>2955</v>
      </c>
    </row>
    <row r="247" spans="1:21">
      <c r="A247" s="26"/>
      <c r="B247" s="26"/>
      <c r="C247" s="26"/>
      <c r="D247" s="27"/>
      <c r="E247" s="28"/>
      <c r="F247" s="29" t="s">
        <v>266</v>
      </c>
      <c r="G247" s="29" t="s">
        <v>282</v>
      </c>
      <c r="H247" s="29"/>
      <c r="I247" s="29" t="s">
        <v>1262</v>
      </c>
      <c r="J247" s="26">
        <v>286</v>
      </c>
      <c r="K247" s="49" t="s">
        <v>2033</v>
      </c>
      <c r="L247" s="49" t="s">
        <v>1744</v>
      </c>
      <c r="M247" s="10" t="s">
        <v>2423</v>
      </c>
      <c r="N247" s="10" t="s">
        <v>1261</v>
      </c>
      <c r="O247" s="30"/>
      <c r="P247" s="53" t="s">
        <v>2955</v>
      </c>
      <c r="Q247"/>
      <c r="R247" s="6" t="s">
        <v>2822</v>
      </c>
      <c r="S247"/>
      <c r="T247" s="24" t="str">
        <f>$A$2&amp;$E$2&amp;M247&amp;$D$2&amp;$J$2&amp;"("&amp;F247&amp;")"&amp;I247&amp;$H$2</f>
        <v>　&lt;a href="http://www.mapion.co.jp/m2/36.199175,137.817982,16"&gt;(波)樽沢水源集水井&lt;/A&gt;</v>
      </c>
      <c r="U247" s="53" t="s">
        <v>2955</v>
      </c>
    </row>
    <row r="248" spans="1:21">
      <c r="A248" s="11">
        <v>199</v>
      </c>
      <c r="B248" s="11">
        <v>176</v>
      </c>
      <c r="C248" s="11">
        <v>1.1990000000000001</v>
      </c>
      <c r="D248" s="12"/>
      <c r="E248" s="13"/>
      <c r="F248" s="14" t="s">
        <v>205</v>
      </c>
      <c r="G248" s="14" t="s">
        <v>234</v>
      </c>
      <c r="H248" s="14">
        <v>2</v>
      </c>
      <c r="I248" s="14" t="s">
        <v>236</v>
      </c>
      <c r="J248" s="11">
        <v>254</v>
      </c>
      <c r="K248" s="10" t="s">
        <v>2017</v>
      </c>
      <c r="L248" s="10" t="s">
        <v>1728</v>
      </c>
      <c r="M248" s="10" t="s">
        <v>2407</v>
      </c>
      <c r="N248" s="10" t="s">
        <v>1276</v>
      </c>
      <c r="O248" s="15" t="s">
        <v>441</v>
      </c>
      <c r="P248" s="6" t="s">
        <v>2955</v>
      </c>
      <c r="R248" s="6" t="s">
        <v>2824</v>
      </c>
      <c r="T248" s="24" t="str">
        <f>$A$2&amp;$E$2&amp;M248&amp;$D$2&amp;$J$2&amp;"("&amp;F248&amp;")"&amp;I248&amp;$H$2</f>
        <v>　&lt;a href="http://www.mapion.co.jp/m2/36.354017,137.997417,16"&gt;(四)知見寺加圧所&lt;/A&gt;</v>
      </c>
      <c r="U248" s="6" t="s">
        <v>2955</v>
      </c>
    </row>
    <row r="249" spans="1:21">
      <c r="A249" s="11">
        <v>61</v>
      </c>
      <c r="B249" s="11">
        <v>1407</v>
      </c>
      <c r="C249" s="11">
        <v>1.0609999999999999</v>
      </c>
      <c r="D249" s="12"/>
      <c r="E249" s="13"/>
      <c r="F249" s="14" t="s">
        <v>205</v>
      </c>
      <c r="G249" s="14" t="s">
        <v>234</v>
      </c>
      <c r="H249" s="14">
        <v>1</v>
      </c>
      <c r="I249" s="14" t="s">
        <v>235</v>
      </c>
      <c r="J249" s="11">
        <v>226</v>
      </c>
      <c r="K249" s="10" t="s">
        <v>1992</v>
      </c>
      <c r="L249" s="10" t="s">
        <v>1703</v>
      </c>
      <c r="M249" s="10" t="s">
        <v>2382</v>
      </c>
      <c r="N249" s="10" t="s">
        <v>1278</v>
      </c>
      <c r="O249" s="15" t="s">
        <v>440</v>
      </c>
      <c r="P249" s="6" t="s">
        <v>2955</v>
      </c>
      <c r="R249" s="6" t="s">
        <v>2823</v>
      </c>
      <c r="T249" s="24" t="str">
        <f>$A$2&amp;$E$2&amp;M249&amp;$D$2&amp;$J$2&amp;"("&amp;F249&amp;")"&amp;I249&amp;$H$2</f>
        <v>　&lt;a href="http://www.mapion.co.jp/m2/36.359437,137.998916,16"&gt;(四)知見寺配水地&lt;/A&gt;</v>
      </c>
      <c r="U249" s="6" t="s">
        <v>2955</v>
      </c>
    </row>
    <row r="250" spans="1:21">
      <c r="A250" s="26"/>
      <c r="B250" s="26"/>
      <c r="C250" s="26"/>
      <c r="D250" s="27"/>
      <c r="E250" s="28"/>
      <c r="F250" s="29" t="s">
        <v>532</v>
      </c>
      <c r="G250" s="29" t="s">
        <v>2544</v>
      </c>
      <c r="H250" s="29"/>
      <c r="I250" s="29" t="s">
        <v>2967</v>
      </c>
      <c r="J250" s="26">
        <v>323</v>
      </c>
      <c r="K250" s="49" t="s">
        <v>2054</v>
      </c>
      <c r="L250" s="49" t="s">
        <v>2200</v>
      </c>
      <c r="M250" s="10" t="s">
        <v>2541</v>
      </c>
      <c r="N250" s="10" t="s">
        <v>1283</v>
      </c>
      <c r="O250" s="30"/>
      <c r="P250" s="53" t="s">
        <v>2955</v>
      </c>
      <c r="Q250"/>
      <c r="R250" s="6" t="s">
        <v>2825</v>
      </c>
      <c r="S250"/>
      <c r="T250" s="24" t="str">
        <f>$A$2&amp;$E$2&amp;M250&amp;$D$2&amp;$J$2&amp;"("&amp;F250&amp;")"&amp;I250&amp;$H$2</f>
        <v>　&lt;a href="http://www.mapion.co.jp/m2/36.171994,137.642465,16"&gt;(安)茶嵐中継局&lt;/A&gt;</v>
      </c>
      <c r="U250" s="53" t="s">
        <v>2955</v>
      </c>
    </row>
    <row r="251" spans="1:21">
      <c r="A251" s="11">
        <v>807</v>
      </c>
      <c r="B251" s="11">
        <v>1236</v>
      </c>
      <c r="C251" s="11">
        <v>1.8069999999999999</v>
      </c>
      <c r="D251" s="12"/>
      <c r="E251" s="13">
        <v>42115</v>
      </c>
      <c r="F251" s="14">
        <v>1</v>
      </c>
      <c r="G251" s="14" t="s">
        <v>21</v>
      </c>
      <c r="H251" s="14">
        <v>1</v>
      </c>
      <c r="I251" s="14" t="s">
        <v>22</v>
      </c>
      <c r="J251" s="11">
        <v>2</v>
      </c>
      <c r="K251" s="10" t="s">
        <v>1816</v>
      </c>
      <c r="L251" s="10" t="s">
        <v>1527</v>
      </c>
      <c r="M251" s="10" t="s">
        <v>2206</v>
      </c>
      <c r="N251" s="10" t="s">
        <v>1280</v>
      </c>
      <c r="O251" s="15" t="s">
        <v>442</v>
      </c>
      <c r="P251" s="6" t="s">
        <v>2955</v>
      </c>
      <c r="R251" s="6" t="s">
        <v>2826</v>
      </c>
      <c r="T251" s="24" t="str">
        <f>$A$2&amp;$E$2&amp;M251&amp;$D$2&amp;$J$2&amp;"("&amp;F251&amp;")"&amp;I251&amp;$H$2</f>
        <v>　&lt;a href="http://www.mapion.co.jp/m2/36.267377,137.987709,16"&gt;(1)茶臼山配水地&lt;/A&gt;</v>
      </c>
      <c r="U251" s="6" t="s">
        <v>2955</v>
      </c>
    </row>
    <row r="252" spans="1:21">
      <c r="A252" s="11">
        <v>658</v>
      </c>
      <c r="B252" s="11">
        <v>202</v>
      </c>
      <c r="C252" s="11">
        <v>1.6579999999999999</v>
      </c>
      <c r="D252" s="12"/>
      <c r="E252" s="13">
        <v>42438</v>
      </c>
      <c r="F252" s="14" t="s">
        <v>266</v>
      </c>
      <c r="G252" s="14" t="s">
        <v>283</v>
      </c>
      <c r="H252" s="14">
        <v>2</v>
      </c>
      <c r="I252" s="14" t="s">
        <v>284</v>
      </c>
      <c r="J252" s="11">
        <v>298</v>
      </c>
      <c r="K252" s="10" t="s">
        <v>2040</v>
      </c>
      <c r="L252" s="10" t="s">
        <v>1751</v>
      </c>
      <c r="M252" s="10" t="s">
        <v>2430</v>
      </c>
      <c r="N252" s="10" t="s">
        <v>1287</v>
      </c>
      <c r="O252" s="15" t="s">
        <v>659</v>
      </c>
      <c r="P252" s="6" t="s">
        <v>2955</v>
      </c>
      <c r="R252" s="6" t="s">
        <v>2827</v>
      </c>
      <c r="T252" s="24" t="str">
        <f>$A$2&amp;$E$2&amp;M252&amp;$D$2&amp;$J$2&amp;"("&amp;F252&amp;")"&amp;I252&amp;$H$2</f>
        <v>　&lt;a href="http://www.mapion.co.jp/m2/36.172709,137.842309,16"&gt;(波)中下原浄水場&lt;/A&gt;</v>
      </c>
      <c r="U252" s="6" t="s">
        <v>2955</v>
      </c>
    </row>
    <row r="253" spans="1:21">
      <c r="A253" s="11">
        <v>946</v>
      </c>
      <c r="B253" s="11">
        <v>211</v>
      </c>
      <c r="C253" s="11">
        <v>1.946</v>
      </c>
      <c r="D253" s="12">
        <v>42438</v>
      </c>
      <c r="E253" s="13" t="s">
        <v>665</v>
      </c>
      <c r="F253" s="14" t="s">
        <v>266</v>
      </c>
      <c r="G253" s="14" t="s">
        <v>283</v>
      </c>
      <c r="H253" s="14">
        <v>3</v>
      </c>
      <c r="I253" s="14" t="s">
        <v>285</v>
      </c>
      <c r="J253" s="11">
        <v>308</v>
      </c>
      <c r="K253" s="10" t="s">
        <v>2049</v>
      </c>
      <c r="L253" s="10" t="s">
        <v>1760</v>
      </c>
      <c r="M253" s="10" t="s">
        <v>2439</v>
      </c>
      <c r="N253" s="10" t="s">
        <v>1285</v>
      </c>
      <c r="O253" s="15" t="s">
        <v>666</v>
      </c>
      <c r="P253" s="6" t="s">
        <v>2955</v>
      </c>
      <c r="R253" s="6" t="s">
        <v>2828</v>
      </c>
      <c r="T253" s="24" t="str">
        <f>$A$2&amp;$E$2&amp;M253&amp;$D$2&amp;$J$2&amp;"("&amp;F253&amp;")"&amp;I253&amp;$H$2</f>
        <v>　&lt;a href="http://www.mapion.co.jp/m2/36.173242,137.846736,16"&gt;(波)中下原減圧槽&lt;/A&gt;</v>
      </c>
      <c r="U253" s="6" t="s">
        <v>2955</v>
      </c>
    </row>
    <row r="254" spans="1:21">
      <c r="A254" s="11">
        <v>996</v>
      </c>
      <c r="B254" s="11">
        <v>209</v>
      </c>
      <c r="C254" s="11">
        <v>1.996</v>
      </c>
      <c r="D254" s="12"/>
      <c r="E254" s="13">
        <v>42438</v>
      </c>
      <c r="F254" s="14" t="s">
        <v>266</v>
      </c>
      <c r="G254" s="14" t="s">
        <v>283</v>
      </c>
      <c r="H254" s="14">
        <v>1</v>
      </c>
      <c r="I254" s="14" t="s">
        <v>660</v>
      </c>
      <c r="J254" s="11" t="s">
        <v>1526</v>
      </c>
      <c r="K254" s="10"/>
      <c r="L254" s="10"/>
      <c r="M254" s="10"/>
      <c r="N254" s="10"/>
      <c r="O254" s="15" t="s">
        <v>659</v>
      </c>
      <c r="P254" s="6" t="s">
        <v>2955</v>
      </c>
      <c r="T254" s="24"/>
      <c r="U254" s="6" t="s">
        <v>2955</v>
      </c>
    </row>
    <row r="255" spans="1:21">
      <c r="A255" s="26"/>
      <c r="B255" s="26"/>
      <c r="C255" s="26"/>
      <c r="D255" s="27"/>
      <c r="E255" s="28"/>
      <c r="F255" s="29" t="s">
        <v>654</v>
      </c>
      <c r="G255" s="29" t="s">
        <v>2546</v>
      </c>
      <c r="H255" s="29"/>
      <c r="I255" s="29" t="s">
        <v>2965</v>
      </c>
      <c r="J255" s="26">
        <v>288</v>
      </c>
      <c r="K255" s="49" t="s">
        <v>2190</v>
      </c>
      <c r="L255" s="49" t="s">
        <v>2191</v>
      </c>
      <c r="M255" s="10" t="s">
        <v>2536</v>
      </c>
      <c r="N255" s="10" t="s">
        <v>1295</v>
      </c>
      <c r="O255" s="30"/>
      <c r="P255" s="53" t="s">
        <v>2955</v>
      </c>
      <c r="Q255"/>
      <c r="R255" s="6" t="s">
        <v>2829</v>
      </c>
      <c r="S255"/>
      <c r="T255" s="24" t="str">
        <f>$A$2&amp;$E$2&amp;M255&amp;$D$2&amp;$J$2&amp;"("&amp;F255&amp;")"&amp;I255&amp;$H$2</f>
        <v>　&lt;a href="http://www.mapion.co.jp/m2/36.196288,137.824822,16"&gt;(梓)中信平左岸幹線水路花見揚水施設&lt;/A&gt;</v>
      </c>
      <c r="U255" s="53" t="s">
        <v>2955</v>
      </c>
    </row>
    <row r="256" spans="1:21">
      <c r="A256" s="11">
        <v>53</v>
      </c>
      <c r="B256" s="11">
        <v>1388</v>
      </c>
      <c r="C256" s="11">
        <v>1.0529999999999999</v>
      </c>
      <c r="D256" s="12"/>
      <c r="E256" s="13"/>
      <c r="F256" s="14" t="s">
        <v>205</v>
      </c>
      <c r="G256" s="14" t="s">
        <v>237</v>
      </c>
      <c r="H256" s="14">
        <v>1</v>
      </c>
      <c r="I256" s="14" t="s">
        <v>310</v>
      </c>
      <c r="J256" s="11">
        <v>203</v>
      </c>
      <c r="K256" s="10" t="s">
        <v>1973</v>
      </c>
      <c r="L256" s="10" t="s">
        <v>1684</v>
      </c>
      <c r="M256" s="10" t="s">
        <v>2363</v>
      </c>
      <c r="N256" s="10" t="s">
        <v>895</v>
      </c>
      <c r="O256" s="15" t="s">
        <v>358</v>
      </c>
      <c r="P256" s="6" t="s">
        <v>2955</v>
      </c>
      <c r="R256" s="6" t="s">
        <v>2830</v>
      </c>
      <c r="T256" s="24" t="str">
        <f>$A$2&amp;$E$2&amp;M256&amp;$D$2&amp;$J$2&amp;"("&amp;F256&amp;")"&amp;I256&amp;$H$2</f>
        <v>　&lt;a href="http://www.mapion.co.jp/m2/36.301941,138.046597,16"&gt;(四)月沢水源？？？&lt;/A&gt;</v>
      </c>
      <c r="U256" s="6" t="s">
        <v>2955</v>
      </c>
    </row>
    <row r="257" spans="1:21">
      <c r="A257" s="11">
        <v>10</v>
      </c>
      <c r="B257" s="26"/>
      <c r="C257" s="26"/>
      <c r="D257" s="27"/>
      <c r="E257" s="28"/>
      <c r="F257" s="29" t="s">
        <v>205</v>
      </c>
      <c r="G257" s="29" t="s">
        <v>237</v>
      </c>
      <c r="H257" s="14">
        <v>2</v>
      </c>
      <c r="I257" s="29" t="s">
        <v>890</v>
      </c>
      <c r="J257" s="26">
        <v>208</v>
      </c>
      <c r="K257" s="49" t="s">
        <v>2162</v>
      </c>
      <c r="L257" s="49" t="s">
        <v>2163</v>
      </c>
      <c r="M257" s="10" t="s">
        <v>2522</v>
      </c>
      <c r="N257" s="10" t="s">
        <v>892</v>
      </c>
      <c r="O257" s="15" t="s">
        <v>443</v>
      </c>
      <c r="P257" s="53" t="s">
        <v>2955</v>
      </c>
      <c r="Q257"/>
      <c r="R257" s="6" t="s">
        <v>2831</v>
      </c>
      <c r="S257"/>
      <c r="T257" s="24" t="str">
        <f>$A$2&amp;$E$2&amp;M257&amp;$D$2&amp;$J$2&amp;"("&amp;F257&amp;")"&amp;I257&amp;$H$2</f>
        <v>　&lt;a href="http://www.mapion.co.jp/m2/36.308376,138.041145,16"&gt;(四)月沢・金山浄水場&lt;/A&gt;</v>
      </c>
      <c r="U257" s="53" t="s">
        <v>2955</v>
      </c>
    </row>
    <row r="258" spans="1:21">
      <c r="A258" s="11">
        <v>49</v>
      </c>
      <c r="B258" s="11">
        <v>1394</v>
      </c>
      <c r="C258" s="11">
        <v>1.0489999999999999</v>
      </c>
      <c r="D258" s="12"/>
      <c r="E258" s="13"/>
      <c r="F258" s="14" t="s">
        <v>205</v>
      </c>
      <c r="G258" s="14" t="s">
        <v>237</v>
      </c>
      <c r="H258" s="14">
        <v>1</v>
      </c>
      <c r="I258" s="14" t="s">
        <v>311</v>
      </c>
      <c r="J258" s="11" t="s">
        <v>1526</v>
      </c>
      <c r="K258" s="10"/>
      <c r="L258" s="10"/>
      <c r="M258" s="10"/>
      <c r="N258" s="10"/>
      <c r="O258" s="15" t="s">
        <v>358</v>
      </c>
      <c r="P258" s="6" t="s">
        <v>2955</v>
      </c>
      <c r="T258" s="24"/>
      <c r="U258" s="6" t="s">
        <v>2955</v>
      </c>
    </row>
    <row r="259" spans="1:21">
      <c r="A259" s="11">
        <v>918</v>
      </c>
      <c r="B259" s="11">
        <v>1363</v>
      </c>
      <c r="C259" s="11">
        <v>1.9180999999999999</v>
      </c>
      <c r="D259" s="12" t="s">
        <v>667</v>
      </c>
      <c r="E259" s="13"/>
      <c r="F259" s="14">
        <v>8</v>
      </c>
      <c r="G259" s="14" t="s">
        <v>168</v>
      </c>
      <c r="H259" s="14">
        <v>1</v>
      </c>
      <c r="I259" s="14" t="s">
        <v>169</v>
      </c>
      <c r="J259" s="11">
        <v>159</v>
      </c>
      <c r="K259" s="10" t="s">
        <v>1941</v>
      </c>
      <c r="L259" s="10" t="s">
        <v>1652</v>
      </c>
      <c r="M259" s="10" t="s">
        <v>2331</v>
      </c>
      <c r="N259" s="10" t="s">
        <v>1003</v>
      </c>
      <c r="O259" s="15" t="s">
        <v>397</v>
      </c>
      <c r="P259" s="6" t="s">
        <v>2955</v>
      </c>
      <c r="R259" s="6" t="s">
        <v>2832</v>
      </c>
      <c r="T259" s="24" t="str">
        <f>$A$2&amp;$E$2&amp;M259&amp;$D$2&amp;$J$2&amp;"("&amp;F259&amp;")"&amp;I259&amp;$H$2</f>
        <v>　&lt;a href="http://www.mapion.co.jp/m2/36.177582,137.972672,16"&gt;(8)豊丘観測所&lt;/A&gt;</v>
      </c>
      <c r="U259" s="6" t="s">
        <v>2955</v>
      </c>
    </row>
    <row r="260" spans="1:21">
      <c r="A260" s="11"/>
      <c r="B260" s="11"/>
      <c r="C260" s="11"/>
      <c r="D260" s="12"/>
      <c r="E260" s="13"/>
      <c r="F260" s="14">
        <v>0</v>
      </c>
      <c r="G260" s="14" t="s">
        <v>2960</v>
      </c>
      <c r="H260" s="14"/>
      <c r="I260" s="14"/>
      <c r="J260" s="11"/>
      <c r="K260" s="10"/>
      <c r="L260" s="10"/>
      <c r="M260" s="10"/>
      <c r="N260" s="10"/>
      <c r="O260" s="15"/>
      <c r="Q260" s="6" t="s">
        <v>2973</v>
      </c>
      <c r="S260" s="6" t="s">
        <v>2973</v>
      </c>
      <c r="T260" s="24"/>
    </row>
    <row r="261" spans="1:21">
      <c r="A261" s="11">
        <v>593</v>
      </c>
      <c r="B261" s="11">
        <v>168</v>
      </c>
      <c r="C261" s="11">
        <v>1.593</v>
      </c>
      <c r="D261" s="12"/>
      <c r="E261" s="13"/>
      <c r="F261" s="14" t="s">
        <v>205</v>
      </c>
      <c r="G261" s="14" t="s">
        <v>238</v>
      </c>
      <c r="H261" s="14">
        <v>2</v>
      </c>
      <c r="I261" s="14" t="s">
        <v>240</v>
      </c>
      <c r="J261" s="11">
        <v>245</v>
      </c>
      <c r="K261" s="10" t="s">
        <v>2008</v>
      </c>
      <c r="L261" s="10" t="s">
        <v>1719</v>
      </c>
      <c r="M261" s="10" t="s">
        <v>2398</v>
      </c>
      <c r="N261" s="10" t="s">
        <v>1321</v>
      </c>
      <c r="O261" s="15" t="s">
        <v>445</v>
      </c>
      <c r="P261" s="6" t="s">
        <v>2955</v>
      </c>
      <c r="R261" s="6" t="s">
        <v>2834</v>
      </c>
      <c r="T261" s="24" t="str">
        <f>$A$2&amp;$E$2&amp;M261&amp;$D$2&amp;$J$2&amp;"("&amp;F261&amp;")"&amp;I261&amp;$H$2</f>
        <v>　&lt;a href="http://www.mapion.co.jp/m2/36.355551,137.979296,16"&gt;(四)中北山加圧所&lt;/A&gt;</v>
      </c>
      <c r="U261" s="6" t="s">
        <v>2955</v>
      </c>
    </row>
    <row r="262" spans="1:21">
      <c r="A262" s="11">
        <v>578</v>
      </c>
      <c r="B262" s="11">
        <v>1409</v>
      </c>
      <c r="C262" s="11">
        <v>1.5780000000000001</v>
      </c>
      <c r="D262" s="12"/>
      <c r="E262" s="13"/>
      <c r="F262" s="14" t="s">
        <v>205</v>
      </c>
      <c r="G262" s="14" t="s">
        <v>238</v>
      </c>
      <c r="H262" s="14">
        <v>1</v>
      </c>
      <c r="I262" s="14" t="s">
        <v>239</v>
      </c>
      <c r="J262" s="11">
        <v>228</v>
      </c>
      <c r="K262" s="10" t="s">
        <v>1994</v>
      </c>
      <c r="L262" s="10" t="s">
        <v>1705</v>
      </c>
      <c r="M262" s="10" t="s">
        <v>2384</v>
      </c>
      <c r="N262" s="10" t="s">
        <v>1323</v>
      </c>
      <c r="O262" s="15" t="s">
        <v>444</v>
      </c>
      <c r="P262" s="6" t="s">
        <v>2955</v>
      </c>
      <c r="R262" s="6" t="s">
        <v>2833</v>
      </c>
      <c r="T262" s="24" t="str">
        <f>$A$2&amp;$E$2&amp;M262&amp;$D$2&amp;$J$2&amp;"("&amp;F262&amp;")"&amp;I262&amp;$H$2</f>
        <v>　&lt;a href="http://www.mapion.co.jp/m2/36.362669,137.973919,16"&gt;(四)中北山配水地&lt;/A&gt;</v>
      </c>
      <c r="U262" s="6" t="s">
        <v>2955</v>
      </c>
    </row>
    <row r="263" spans="1:21">
      <c r="A263" s="11">
        <v>763</v>
      </c>
      <c r="B263" s="11">
        <v>189</v>
      </c>
      <c r="C263" s="11">
        <v>1.7629999999999999</v>
      </c>
      <c r="D263" s="12" t="s">
        <v>667</v>
      </c>
      <c r="E263" s="13"/>
      <c r="F263" s="14" t="s">
        <v>266</v>
      </c>
      <c r="G263" s="14" t="s">
        <v>286</v>
      </c>
      <c r="H263" s="14">
        <v>3</v>
      </c>
      <c r="I263" s="14" t="s">
        <v>287</v>
      </c>
      <c r="J263" s="11">
        <v>313</v>
      </c>
      <c r="K263" s="10" t="s">
        <v>2054</v>
      </c>
      <c r="L263" s="10" t="s">
        <v>1765</v>
      </c>
      <c r="M263" s="10" t="s">
        <v>2444</v>
      </c>
      <c r="N263" s="10" t="s">
        <v>1310</v>
      </c>
      <c r="O263" s="15" t="s">
        <v>447</v>
      </c>
      <c r="P263" s="6" t="s">
        <v>2955</v>
      </c>
      <c r="R263" s="6" t="s">
        <v>2839</v>
      </c>
      <c r="T263" s="24" t="str">
        <f>$A$2&amp;$E$2&amp;M263&amp;$D$2&amp;$J$2&amp;"("&amp;F263&amp;")"&amp;I263&amp;$H$2</f>
        <v>　&lt;a href="http://www.mapion.co.jp/m2/36.171994,137.839654,16"&gt;(波)中沢水源取水堰堤&lt;/A&gt;</v>
      </c>
      <c r="U263" s="6" t="s">
        <v>2955</v>
      </c>
    </row>
    <row r="264" spans="1:21">
      <c r="A264" s="11">
        <v>828</v>
      </c>
      <c r="B264" s="11">
        <v>196</v>
      </c>
      <c r="C264" s="11">
        <v>1.8280000000000001</v>
      </c>
      <c r="D264" s="12" t="s">
        <v>668</v>
      </c>
      <c r="E264" s="13"/>
      <c r="F264" s="14" t="s">
        <v>266</v>
      </c>
      <c r="G264" s="14" t="s">
        <v>286</v>
      </c>
      <c r="H264" s="14">
        <v>4</v>
      </c>
      <c r="I264" s="14" t="s">
        <v>318</v>
      </c>
      <c r="J264" s="11">
        <v>301</v>
      </c>
      <c r="K264" s="10" t="s">
        <v>2043</v>
      </c>
      <c r="L264" s="10" t="s">
        <v>1754</v>
      </c>
      <c r="M264" s="10" t="s">
        <v>2433</v>
      </c>
      <c r="N264" s="10" t="s">
        <v>1313</v>
      </c>
      <c r="O264" s="15" t="s">
        <v>358</v>
      </c>
      <c r="P264" s="6" t="s">
        <v>2955</v>
      </c>
      <c r="R264" s="6" t="s">
        <v>2835</v>
      </c>
      <c r="T264" s="24" t="str">
        <f>$A$2&amp;$E$2&amp;M264&amp;$D$2&amp;$J$2&amp;"("&amp;F264&amp;")"&amp;I264&amp;$H$2</f>
        <v>　&lt;a href="http://www.mapion.co.jp/m2/36.172499,137.841337,16"&gt;(波)中沢水源接合井？？？&lt;/A&gt;</v>
      </c>
      <c r="U264" s="6" t="s">
        <v>2955</v>
      </c>
    </row>
    <row r="265" spans="1:21">
      <c r="A265" s="11">
        <v>640</v>
      </c>
      <c r="B265" s="11">
        <v>206</v>
      </c>
      <c r="C265" s="11">
        <v>1.64</v>
      </c>
      <c r="D265" s="12"/>
      <c r="E265" s="13"/>
      <c r="F265" s="14" t="s">
        <v>266</v>
      </c>
      <c r="G265" s="14" t="s">
        <v>286</v>
      </c>
      <c r="H265" s="14">
        <v>1</v>
      </c>
      <c r="I265" s="14" t="s">
        <v>1314</v>
      </c>
      <c r="J265" s="11">
        <v>304</v>
      </c>
      <c r="K265" s="10" t="s">
        <v>2046</v>
      </c>
      <c r="L265" s="10" t="s">
        <v>1757</v>
      </c>
      <c r="M265" s="10" t="s">
        <v>2436</v>
      </c>
      <c r="N265" s="10" t="s">
        <v>1316</v>
      </c>
      <c r="O265" s="15" t="s">
        <v>446</v>
      </c>
      <c r="P265" s="6" t="s">
        <v>2955</v>
      </c>
      <c r="R265" s="6" t="s">
        <v>2836</v>
      </c>
      <c r="T265" s="24" t="str">
        <f>$A$2&amp;$E$2&amp;M265&amp;$D$2&amp;$J$2&amp;"("&amp;F265&amp;")"&amp;I265&amp;$H$2</f>
        <v>　&lt;a href="http://www.mapion.co.jp/m2/36.178766,137.847956,16"&gt;(波)中沢第１配水地&lt;/A&gt;</v>
      </c>
      <c r="U265" s="6" t="s">
        <v>2955</v>
      </c>
    </row>
    <row r="266" spans="1:21">
      <c r="A266" s="11">
        <v>980</v>
      </c>
      <c r="B266" s="11">
        <v>207</v>
      </c>
      <c r="C266" s="11">
        <v>1.98</v>
      </c>
      <c r="D266" s="12"/>
      <c r="E266" s="13">
        <v>42438</v>
      </c>
      <c r="F266" s="14" t="s">
        <v>266</v>
      </c>
      <c r="G266" s="14" t="s">
        <v>286</v>
      </c>
      <c r="H266" s="14">
        <v>2</v>
      </c>
      <c r="I266" s="14" t="s">
        <v>1317</v>
      </c>
      <c r="J266" s="11">
        <v>305</v>
      </c>
      <c r="K266" s="10" t="s">
        <v>2047</v>
      </c>
      <c r="L266" s="10" t="s">
        <v>1758</v>
      </c>
      <c r="M266" s="10" t="s">
        <v>2437</v>
      </c>
      <c r="N266" s="10" t="s">
        <v>1319</v>
      </c>
      <c r="O266" s="15" t="s">
        <v>662</v>
      </c>
      <c r="P266" s="6" t="s">
        <v>2955</v>
      </c>
      <c r="R266" s="6" t="s">
        <v>2837</v>
      </c>
      <c r="T266" s="24" t="str">
        <f>$A$2&amp;$E$2&amp;M266&amp;$D$2&amp;$J$2&amp;"("&amp;F266&amp;")"&amp;I266&amp;$H$2</f>
        <v>　&lt;a href="http://www.mapion.co.jp/m2/36.179408,137.848659,16"&gt;(波)中沢第２配水地&lt;/A&gt;</v>
      </c>
      <c r="U266" s="6" t="s">
        <v>2955</v>
      </c>
    </row>
    <row r="267" spans="1:21">
      <c r="A267" s="11">
        <v>760</v>
      </c>
      <c r="B267" s="11">
        <v>212</v>
      </c>
      <c r="C267" s="11">
        <v>1.76</v>
      </c>
      <c r="D267" s="12"/>
      <c r="E267" s="13">
        <v>42438</v>
      </c>
      <c r="F267" s="14" t="s">
        <v>266</v>
      </c>
      <c r="G267" s="14" t="s">
        <v>286</v>
      </c>
      <c r="H267" s="14">
        <v>5</v>
      </c>
      <c r="I267" s="14" t="s">
        <v>288</v>
      </c>
      <c r="J267" s="11">
        <v>306</v>
      </c>
      <c r="K267" s="10" t="s">
        <v>2048</v>
      </c>
      <c r="L267" s="10" t="s">
        <v>1759</v>
      </c>
      <c r="M267" s="10" t="s">
        <v>2438</v>
      </c>
      <c r="N267" s="10" t="s">
        <v>1308</v>
      </c>
      <c r="O267" s="15" t="s">
        <v>663</v>
      </c>
      <c r="P267" s="6" t="s">
        <v>2955</v>
      </c>
      <c r="R267" s="6" t="s">
        <v>2838</v>
      </c>
      <c r="T267" s="24" t="str">
        <f>$A$2&amp;$E$2&amp;M267&amp;$D$2&amp;$J$2&amp;"("&amp;F267&amp;")"&amp;I267&amp;$H$2</f>
        <v>　&lt;a href="http://www.mapion.co.jp/m2/36.187563,137.849912,16"&gt;(波)中沢加圧所&lt;/A&gt;</v>
      </c>
      <c r="U267" s="6" t="s">
        <v>2955</v>
      </c>
    </row>
    <row r="268" spans="1:21">
      <c r="A268" s="11">
        <v>994</v>
      </c>
      <c r="B268" s="11">
        <v>1358</v>
      </c>
      <c r="C268" s="11">
        <v>1.994</v>
      </c>
      <c r="D268" s="12"/>
      <c r="E268" s="13">
        <v>42121</v>
      </c>
      <c r="F268" s="14">
        <v>4</v>
      </c>
      <c r="G268" s="14" t="s">
        <v>90</v>
      </c>
      <c r="H268" s="14">
        <v>1</v>
      </c>
      <c r="I268" s="14" t="s">
        <v>91</v>
      </c>
      <c r="J268" s="11">
        <v>90</v>
      </c>
      <c r="K268" s="10" t="s">
        <v>1886</v>
      </c>
      <c r="L268" s="10" t="s">
        <v>1597</v>
      </c>
      <c r="M268" s="10" t="s">
        <v>2276</v>
      </c>
      <c r="N268" s="10" t="s">
        <v>1326</v>
      </c>
      <c r="O268" s="15" t="s">
        <v>448</v>
      </c>
      <c r="P268" s="6" t="s">
        <v>2955</v>
      </c>
      <c r="R268" s="6" t="s">
        <v>2840</v>
      </c>
      <c r="T268" s="24" t="str">
        <f>$A$2&amp;$E$2&amp;M268&amp;$D$2&amp;$J$2&amp;"("&amp;F268&amp;")"&amp;I268&amp;$H$2</f>
        <v>　&lt;a href="http://www.mapion.co.jp/m2/36.227093,137.979353,16"&gt;(4)中林観測所&lt;/A&gt;</v>
      </c>
      <c r="U268" s="6" t="s">
        <v>2955</v>
      </c>
    </row>
    <row r="269" spans="1:21">
      <c r="A269" s="11">
        <v>975</v>
      </c>
      <c r="B269" s="11">
        <v>1313</v>
      </c>
      <c r="C269" s="11">
        <v>1.9750000000000001</v>
      </c>
      <c r="D269" s="12"/>
      <c r="E269" s="13">
        <v>42144</v>
      </c>
      <c r="F269" s="14">
        <v>3</v>
      </c>
      <c r="G269" s="14" t="s">
        <v>48</v>
      </c>
      <c r="H269" s="14">
        <v>4</v>
      </c>
      <c r="I269" s="14" t="s">
        <v>1302</v>
      </c>
      <c r="J269" s="11">
        <v>59</v>
      </c>
      <c r="K269" s="10" t="s">
        <v>1863</v>
      </c>
      <c r="L269" s="10" t="s">
        <v>1574</v>
      </c>
      <c r="M269" s="10" t="s">
        <v>2253</v>
      </c>
      <c r="N269" s="10" t="s">
        <v>1301</v>
      </c>
      <c r="O269" s="15" t="s">
        <v>449</v>
      </c>
      <c r="P269" s="6" t="s">
        <v>2955</v>
      </c>
      <c r="R269" s="6" t="s">
        <v>2844</v>
      </c>
      <c r="T269" s="24" t="str">
        <f>$A$2&amp;$E$2&amp;M269&amp;$D$2&amp;$J$2&amp;"("&amp;F269&amp;")"&amp;I269&amp;$H$2</f>
        <v>　&lt;a href="http://www.mapion.co.jp/m2/36.222158,138.041178,16"&gt;(3)中村第２加圧所&lt;/A&gt;</v>
      </c>
      <c r="U269" s="6" t="s">
        <v>2955</v>
      </c>
    </row>
    <row r="270" spans="1:21">
      <c r="A270" s="11">
        <v>890</v>
      </c>
      <c r="B270" s="11">
        <v>1257</v>
      </c>
      <c r="C270" s="11">
        <v>1.89</v>
      </c>
      <c r="D270" s="12"/>
      <c r="E270" s="13">
        <v>42144</v>
      </c>
      <c r="F270" s="14">
        <v>3</v>
      </c>
      <c r="G270" s="14" t="s">
        <v>48</v>
      </c>
      <c r="H270" s="14">
        <v>1</v>
      </c>
      <c r="I270" s="14" t="s">
        <v>1299</v>
      </c>
      <c r="J270" s="11">
        <v>46</v>
      </c>
      <c r="K270" s="10" t="s">
        <v>1851</v>
      </c>
      <c r="L270" s="10" t="s">
        <v>1562</v>
      </c>
      <c r="M270" s="10" t="s">
        <v>2241</v>
      </c>
      <c r="N270" s="10" t="s">
        <v>1301</v>
      </c>
      <c r="O270" s="15" t="s">
        <v>449</v>
      </c>
      <c r="P270" s="6" t="s">
        <v>2955</v>
      </c>
      <c r="R270" s="6" t="s">
        <v>2841</v>
      </c>
      <c r="T270" s="24" t="str">
        <f>$A$2&amp;$E$2&amp;M270&amp;$D$2&amp;$J$2&amp;"("&amp;F270&amp;")"&amp;I270&amp;$H$2</f>
        <v>　&lt;a href="http://www.mapion.co.jp/m2/36.222206,138.041144,16"&gt;(3)中村第１配水地&lt;/A&gt;</v>
      </c>
      <c r="U270" s="6" t="s">
        <v>2955</v>
      </c>
    </row>
    <row r="271" spans="1:21">
      <c r="A271" s="11">
        <v>414</v>
      </c>
      <c r="B271" s="11">
        <v>1258</v>
      </c>
      <c r="C271" s="11">
        <v>1.4139999999999999</v>
      </c>
      <c r="D271" s="12"/>
      <c r="E271" s="13">
        <v>42144</v>
      </c>
      <c r="F271" s="14">
        <v>3</v>
      </c>
      <c r="G271" s="14" t="s">
        <v>48</v>
      </c>
      <c r="H271" s="14">
        <v>2</v>
      </c>
      <c r="I271" s="14" t="s">
        <v>1304</v>
      </c>
      <c r="J271" s="11">
        <v>47</v>
      </c>
      <c r="K271" s="10" t="s">
        <v>1852</v>
      </c>
      <c r="L271" s="10" t="s">
        <v>1563</v>
      </c>
      <c r="M271" s="10" t="s">
        <v>2242</v>
      </c>
      <c r="N271" s="10" t="s">
        <v>1306</v>
      </c>
      <c r="O271" s="15" t="s">
        <v>450</v>
      </c>
      <c r="P271" s="6" t="s">
        <v>2955</v>
      </c>
      <c r="R271" s="6" t="s">
        <v>2842</v>
      </c>
      <c r="T271" s="24" t="str">
        <f>$A$2&amp;$E$2&amp;M271&amp;$D$2&amp;$J$2&amp;"("&amp;F271&amp;")"&amp;I271&amp;$H$2</f>
        <v>　&lt;a href="http://www.mapion.co.jp/m2/36.224544,138.044503,16"&gt;(3)中村第２配水地&lt;/A&gt;</v>
      </c>
      <c r="U271" s="6" t="s">
        <v>2955</v>
      </c>
    </row>
    <row r="272" spans="1:21">
      <c r="A272" s="11">
        <v>524</v>
      </c>
      <c r="B272" s="11">
        <v>1312</v>
      </c>
      <c r="C272" s="11">
        <v>1.524</v>
      </c>
      <c r="D272" s="12"/>
      <c r="E272" s="13">
        <v>42144</v>
      </c>
      <c r="F272" s="14">
        <v>3</v>
      </c>
      <c r="G272" s="14" t="s">
        <v>48</v>
      </c>
      <c r="H272" s="14">
        <v>3</v>
      </c>
      <c r="I272" s="14" t="s">
        <v>1296</v>
      </c>
      <c r="J272" s="11">
        <v>58</v>
      </c>
      <c r="K272" s="14" t="s">
        <v>1862</v>
      </c>
      <c r="L272" s="14" t="s">
        <v>1573</v>
      </c>
      <c r="M272" s="14" t="s">
        <v>2252</v>
      </c>
      <c r="N272" s="10" t="s">
        <v>1298</v>
      </c>
      <c r="O272" s="15" t="s">
        <v>451</v>
      </c>
      <c r="P272" s="6" t="s">
        <v>2955</v>
      </c>
      <c r="R272" s="6" t="s">
        <v>2843</v>
      </c>
      <c r="T272" s="24" t="str">
        <f>$A$2&amp;$E$2&amp;M272&amp;$D$2&amp;$J$2&amp;"("&amp;F272&amp;")"&amp;I272&amp;$H$2</f>
        <v>　&lt;a href="http://www.mapion.co.jp/m2/36.224549,138.034055,16"&gt;(3)中村第１加圧所&lt;/A&gt;</v>
      </c>
      <c r="U272" s="6" t="s">
        <v>2955</v>
      </c>
    </row>
    <row r="273" spans="1:21" customFormat="1">
      <c r="A273" s="11">
        <v>100</v>
      </c>
      <c r="B273" s="11">
        <v>1323</v>
      </c>
      <c r="C273" s="11">
        <v>1.1000000000000001</v>
      </c>
      <c r="D273" s="12"/>
      <c r="E273" s="13"/>
      <c r="F273" s="14">
        <v>9</v>
      </c>
      <c r="G273" s="14" t="s">
        <v>178</v>
      </c>
      <c r="H273" s="14">
        <v>2</v>
      </c>
      <c r="I273" s="14" t="s">
        <v>179</v>
      </c>
      <c r="J273" s="11">
        <v>178</v>
      </c>
      <c r="K273" s="14" t="s">
        <v>1959</v>
      </c>
      <c r="L273" s="14" t="s">
        <v>1670</v>
      </c>
      <c r="M273" s="14" t="s">
        <v>2349</v>
      </c>
      <c r="N273" s="10" t="s">
        <v>1084</v>
      </c>
      <c r="O273" s="15" t="s">
        <v>351</v>
      </c>
      <c r="P273" s="6" t="s">
        <v>2955</v>
      </c>
      <c r="Q273" s="6"/>
      <c r="R273" s="6" t="s">
        <v>2846</v>
      </c>
      <c r="S273" s="6"/>
      <c r="T273" s="24" t="str">
        <f>$A$2&amp;$E$2&amp;M273&amp;$D$2&amp;$J$2&amp;"("&amp;F273&amp;")"&amp;I273&amp;$H$2</f>
        <v>　&lt;a href="http://www.mapion.co.jp/m2/36.171741,137.998043,16"&gt;(9)中山加圧所&lt;/A&gt;</v>
      </c>
      <c r="U273" s="6" t="s">
        <v>2955</v>
      </c>
    </row>
    <row r="274" spans="1:21" customFormat="1">
      <c r="A274" s="11">
        <v>795</v>
      </c>
      <c r="B274" s="11">
        <v>1279</v>
      </c>
      <c r="C274" s="11">
        <v>1.7949999999999999</v>
      </c>
      <c r="D274" s="12"/>
      <c r="E274" s="13">
        <v>42438</v>
      </c>
      <c r="F274" s="14">
        <v>9</v>
      </c>
      <c r="G274" s="14" t="s">
        <v>178</v>
      </c>
      <c r="H274" s="14">
        <v>1</v>
      </c>
      <c r="I274" s="14" t="s">
        <v>658</v>
      </c>
      <c r="J274" s="11">
        <v>168</v>
      </c>
      <c r="K274" s="10" t="s">
        <v>1949</v>
      </c>
      <c r="L274" s="10" t="s">
        <v>1660</v>
      </c>
      <c r="M274" s="10" t="s">
        <v>2339</v>
      </c>
      <c r="N274" s="10" t="s">
        <v>1172</v>
      </c>
      <c r="O274" s="15" t="s">
        <v>657</v>
      </c>
      <c r="P274" s="6" t="s">
        <v>2955</v>
      </c>
      <c r="Q274" s="6"/>
      <c r="R274" s="6" t="s">
        <v>2845</v>
      </c>
      <c r="S274" s="6"/>
      <c r="T274" s="24" t="str">
        <f>$A$2&amp;$E$2&amp;M274&amp;$D$2&amp;$J$2&amp;"("&amp;F274&amp;")"&amp;I274&amp;$H$2</f>
        <v>　&lt;a href="http://www.mapion.co.jp/m2/36.172058,138.003369,16"&gt;(9)中山配水地&lt;/A&gt;</v>
      </c>
      <c r="U274" s="6" t="s">
        <v>2955</v>
      </c>
    </row>
    <row r="275" spans="1:21" customFormat="1">
      <c r="A275" s="11">
        <v>644</v>
      </c>
      <c r="B275" s="11">
        <v>1288</v>
      </c>
      <c r="C275" s="11">
        <v>1.6439999999999999</v>
      </c>
      <c r="D275" s="12"/>
      <c r="E275" s="13"/>
      <c r="F275" s="14">
        <v>9</v>
      </c>
      <c r="G275" s="14" t="s">
        <v>178</v>
      </c>
      <c r="H275" s="14">
        <v>3</v>
      </c>
      <c r="I275" s="14" t="s">
        <v>180</v>
      </c>
      <c r="J275" s="11">
        <v>181</v>
      </c>
      <c r="K275" s="10" t="s">
        <v>1962</v>
      </c>
      <c r="L275" s="10" t="s">
        <v>1673</v>
      </c>
      <c r="M275" s="10" t="s">
        <v>2352</v>
      </c>
      <c r="N275" s="10" t="s">
        <v>1290</v>
      </c>
      <c r="O275" s="15" t="s">
        <v>452</v>
      </c>
      <c r="P275" s="6" t="s">
        <v>2955</v>
      </c>
      <c r="Q275" s="6"/>
      <c r="R275" s="6" t="s">
        <v>2847</v>
      </c>
      <c r="S275" s="6"/>
      <c r="T275" s="24" t="str">
        <f>$A$2&amp;$E$2&amp;M275&amp;$D$2&amp;$J$2&amp;"("&amp;F275&amp;")"&amp;I275&amp;$H$2</f>
        <v>　&lt;a href="http://www.mapion.co.jp/m2/36.174036,137.998984,16"&gt;(9)中山台減圧槽&lt;/A&gt;</v>
      </c>
      <c r="U275" s="6" t="s">
        <v>2955</v>
      </c>
    </row>
    <row r="276" spans="1:21" customFormat="1">
      <c r="A276" s="11">
        <v>312</v>
      </c>
      <c r="B276" s="11">
        <v>1367</v>
      </c>
      <c r="C276" s="11">
        <v>1.3120000000000001</v>
      </c>
      <c r="D276" s="12"/>
      <c r="E276" s="13">
        <v>42122</v>
      </c>
      <c r="F276" s="14">
        <v>5</v>
      </c>
      <c r="G276" s="14" t="s">
        <v>115</v>
      </c>
      <c r="H276" s="14">
        <v>1</v>
      </c>
      <c r="I276" s="14" t="s">
        <v>670</v>
      </c>
      <c r="J276" s="11">
        <v>108</v>
      </c>
      <c r="K276" s="10" t="s">
        <v>1901</v>
      </c>
      <c r="L276" s="10" t="s">
        <v>1612</v>
      </c>
      <c r="M276" s="10" t="s">
        <v>2291</v>
      </c>
      <c r="N276" s="10" t="s">
        <v>1016</v>
      </c>
      <c r="O276" s="15" t="s">
        <v>453</v>
      </c>
      <c r="P276" s="6" t="s">
        <v>2955</v>
      </c>
      <c r="Q276" s="6"/>
      <c r="R276" s="6" t="s">
        <v>2848</v>
      </c>
      <c r="S276" s="6"/>
      <c r="T276" s="24" t="str">
        <f>$A$2&amp;$E$2&amp;M276&amp;$D$2&amp;$J$2&amp;"("&amp;F276&amp;")"&amp;I276&amp;$H$2</f>
        <v>　&lt;a href="http://www.mapion.co.jp/m2/36.231589,137.955771,16"&gt;(5)渚流量測定所&lt;/A&gt;</v>
      </c>
      <c r="U276" s="6" t="s">
        <v>2955</v>
      </c>
    </row>
    <row r="277" spans="1:21" customFormat="1">
      <c r="A277" s="11">
        <v>531</v>
      </c>
      <c r="B277" s="11">
        <v>1401</v>
      </c>
      <c r="C277" s="11">
        <v>1.5309999999999999</v>
      </c>
      <c r="D277" s="12"/>
      <c r="E277" s="13"/>
      <c r="F277" s="14" t="s">
        <v>205</v>
      </c>
      <c r="G277" s="14" t="s">
        <v>241</v>
      </c>
      <c r="H277" s="14">
        <v>1</v>
      </c>
      <c r="I277" s="14" t="s">
        <v>242</v>
      </c>
      <c r="J277" s="11">
        <v>237</v>
      </c>
      <c r="K277" s="10" t="s">
        <v>2002</v>
      </c>
      <c r="L277" s="10" t="s">
        <v>1713</v>
      </c>
      <c r="M277" s="10" t="s">
        <v>2392</v>
      </c>
      <c r="N277" s="10" t="s">
        <v>996</v>
      </c>
      <c r="O277" s="15" t="s">
        <v>454</v>
      </c>
      <c r="P277" s="6" t="s">
        <v>2955</v>
      </c>
      <c r="Q277" s="6"/>
      <c r="R277" s="6" t="s">
        <v>2849</v>
      </c>
      <c r="S277" s="6"/>
      <c r="T277" s="24" t="str">
        <f>$A$2&amp;$E$2&amp;M277&amp;$D$2&amp;$J$2&amp;"("&amp;F277&amp;")"&amp;I277&amp;$H$2</f>
        <v>　&lt;a href="http://www.mapion.co.jp/m2/36.310556,137.999629,16"&gt;(四)七嵐配水地&lt;/A&gt;</v>
      </c>
      <c r="U277" s="6" t="s">
        <v>2955</v>
      </c>
    </row>
    <row r="278" spans="1:21" customFormat="1">
      <c r="A278" s="11">
        <v>385</v>
      </c>
      <c r="B278" s="11">
        <v>173</v>
      </c>
      <c r="C278" s="11">
        <v>1.385</v>
      </c>
      <c r="D278" s="12"/>
      <c r="E278" s="13"/>
      <c r="F278" s="14" t="s">
        <v>205</v>
      </c>
      <c r="G278" s="14" t="s">
        <v>241</v>
      </c>
      <c r="H278" s="14">
        <v>2</v>
      </c>
      <c r="I278" s="14" t="s">
        <v>243</v>
      </c>
      <c r="J278" s="11">
        <v>251</v>
      </c>
      <c r="K278" s="10" t="s">
        <v>2014</v>
      </c>
      <c r="L278" s="10" t="s">
        <v>1725</v>
      </c>
      <c r="M278" s="10" t="s">
        <v>2404</v>
      </c>
      <c r="N278" s="10" t="s">
        <v>994</v>
      </c>
      <c r="O278" s="15" t="s">
        <v>514</v>
      </c>
      <c r="P278" s="6" t="s">
        <v>2955</v>
      </c>
      <c r="Q278" s="6"/>
      <c r="R278" s="6" t="s">
        <v>2850</v>
      </c>
      <c r="S278" s="6"/>
      <c r="T278" s="24" t="str">
        <f>$A$2&amp;$E$2&amp;M278&amp;$D$2&amp;$J$2&amp;"("&amp;F278&amp;")"&amp;I278&amp;$H$2</f>
        <v>　&lt;a href="http://www.mapion.co.jp/m2/36.312203,138.001362,16"&gt;(四)七嵐加圧所&lt;/A&gt;</v>
      </c>
      <c r="U278" s="6" t="s">
        <v>2955</v>
      </c>
    </row>
    <row r="279" spans="1:21" customFormat="1">
      <c r="A279" s="11">
        <v>469</v>
      </c>
      <c r="B279" s="11">
        <v>1240</v>
      </c>
      <c r="C279" s="11">
        <v>1.4690000000000001</v>
      </c>
      <c r="D279" s="12"/>
      <c r="E279" s="13">
        <v>42121</v>
      </c>
      <c r="F279" s="14">
        <v>4</v>
      </c>
      <c r="G279" s="14" t="s">
        <v>92</v>
      </c>
      <c r="H279" s="14">
        <v>1</v>
      </c>
      <c r="I279" s="14" t="s">
        <v>1432</v>
      </c>
      <c r="J279" s="11">
        <v>74</v>
      </c>
      <c r="K279" s="10" t="s">
        <v>1874</v>
      </c>
      <c r="L279" s="10" t="s">
        <v>1585</v>
      </c>
      <c r="M279" s="10" t="s">
        <v>2264</v>
      </c>
      <c r="N279" s="10" t="s">
        <v>1434</v>
      </c>
      <c r="O279" s="15" t="s">
        <v>455</v>
      </c>
      <c r="P279" s="6" t="s">
        <v>2955</v>
      </c>
      <c r="Q279" s="6"/>
      <c r="R279" s="6" t="s">
        <v>2851</v>
      </c>
      <c r="S279" s="6"/>
      <c r="T279" s="24" t="str">
        <f>$A$2&amp;$E$2&amp;M279&amp;$D$2&amp;$J$2&amp;"("&amp;F279&amp;")"&amp;I279&amp;$H$2</f>
        <v>　&lt;a href="http://www.mapion.co.jp/m2/36.206077,137.983842,16"&gt;(4)並柳第１配水地&lt;/A&gt;</v>
      </c>
      <c r="U279" s="6" t="s">
        <v>2955</v>
      </c>
    </row>
    <row r="280" spans="1:21" customFormat="1">
      <c r="A280" s="11">
        <v>820</v>
      </c>
      <c r="B280" s="11">
        <v>1343</v>
      </c>
      <c r="C280" s="11">
        <v>1.82</v>
      </c>
      <c r="D280" s="12"/>
      <c r="E280" s="13">
        <v>42121</v>
      </c>
      <c r="F280" s="14">
        <v>4</v>
      </c>
      <c r="G280" s="14" t="s">
        <v>92</v>
      </c>
      <c r="H280" s="14">
        <v>4</v>
      </c>
      <c r="I280" s="14" t="s">
        <v>93</v>
      </c>
      <c r="J280" s="11">
        <v>84</v>
      </c>
      <c r="K280" s="10" t="s">
        <v>1880</v>
      </c>
      <c r="L280" s="10" t="s">
        <v>1591</v>
      </c>
      <c r="M280" s="10" t="s">
        <v>2270</v>
      </c>
      <c r="N280" s="10" t="s">
        <v>1440</v>
      </c>
      <c r="O280" s="15" t="s">
        <v>455</v>
      </c>
      <c r="P280" s="6" t="s">
        <v>2955</v>
      </c>
      <c r="Q280" s="6"/>
      <c r="R280" s="6" t="s">
        <v>2853</v>
      </c>
      <c r="S280" s="6"/>
      <c r="T280" s="24" t="str">
        <f>$A$2&amp;$E$2&amp;M280&amp;$D$2&amp;$J$2&amp;"("&amp;F280&amp;")"&amp;I280&amp;$H$2</f>
        <v>　&lt;a href="http://www.mapion.co.jp/m2/36.206115,137.983726,16"&gt;(4)並柳連絡弁&lt;/A&gt;</v>
      </c>
      <c r="U280" s="6" t="s">
        <v>2955</v>
      </c>
    </row>
    <row r="281" spans="1:21" customFormat="1">
      <c r="A281" s="11">
        <v>815</v>
      </c>
      <c r="B281" s="11">
        <v>1232</v>
      </c>
      <c r="C281" s="11">
        <v>1.8149999999999999</v>
      </c>
      <c r="D281" s="12"/>
      <c r="E281" s="13">
        <v>42121</v>
      </c>
      <c r="F281" s="14">
        <v>4</v>
      </c>
      <c r="G281" s="14" t="s">
        <v>92</v>
      </c>
      <c r="H281" s="14">
        <v>3</v>
      </c>
      <c r="I281" s="29" t="s">
        <v>1429</v>
      </c>
      <c r="J281" s="26">
        <v>116</v>
      </c>
      <c r="K281" s="49" t="s">
        <v>2124</v>
      </c>
      <c r="L281" s="49" t="s">
        <v>2125</v>
      </c>
      <c r="M281" s="10" t="s">
        <v>2503</v>
      </c>
      <c r="N281" s="10" t="s">
        <v>1431</v>
      </c>
      <c r="O281" s="15" t="s">
        <v>457</v>
      </c>
      <c r="P281" s="6" t="s">
        <v>2955</v>
      </c>
      <c r="Q281" s="6"/>
      <c r="R281" s="6" t="s">
        <v>2855</v>
      </c>
      <c r="S281" s="6"/>
      <c r="T281" s="24" t="str">
        <f>$A$2&amp;$E$2&amp;M281&amp;$D$2&amp;$J$2&amp;"("&amp;F281&amp;")"&amp;I281&amp;$H$2</f>
        <v>　&lt;a href="http://www.mapion.co.jp/m2/36.209708,137.974117,16"&gt;(4)並柳水源地&lt;/A&gt;</v>
      </c>
      <c r="U281" s="6" t="s">
        <v>2955</v>
      </c>
    </row>
    <row r="282" spans="1:21" customFormat="1">
      <c r="A282" s="11">
        <v>888</v>
      </c>
      <c r="B282" s="11">
        <v>1239</v>
      </c>
      <c r="C282" s="11">
        <v>1.8879999999999999</v>
      </c>
      <c r="D282" s="12"/>
      <c r="E282" s="13">
        <v>42121</v>
      </c>
      <c r="F282" s="14">
        <v>6</v>
      </c>
      <c r="G282" s="14" t="s">
        <v>92</v>
      </c>
      <c r="H282" s="14">
        <v>2</v>
      </c>
      <c r="I282" s="14" t="s">
        <v>2582</v>
      </c>
      <c r="J282" s="11">
        <v>75</v>
      </c>
      <c r="K282" s="10" t="s">
        <v>1875</v>
      </c>
      <c r="L282" s="10" t="s">
        <v>1586</v>
      </c>
      <c r="M282" s="10" t="s">
        <v>2265</v>
      </c>
      <c r="N282" s="10" t="s">
        <v>1436</v>
      </c>
      <c r="O282" s="15" t="s">
        <v>456</v>
      </c>
      <c r="P282" s="6" t="s">
        <v>2955</v>
      </c>
      <c r="Q282" s="6"/>
      <c r="R282" s="6" t="s">
        <v>2852</v>
      </c>
      <c r="S282" s="6"/>
      <c r="T282" s="24" t="str">
        <f>$A$2&amp;$E$2&amp;M282&amp;$D$2&amp;$J$2&amp;"("&amp;F282&amp;")"&amp;I282&amp;$H$2</f>
        <v>　&lt;a href="http://www.mapion.co.jp/m2/36.204379,137.983836,16"&gt;(6)並柳第２配水地&lt;/A&gt;</v>
      </c>
      <c r="U282" s="6" t="s">
        <v>2955</v>
      </c>
    </row>
    <row r="283" spans="1:21" customFormat="1">
      <c r="A283" s="11">
        <v>701</v>
      </c>
      <c r="B283" s="11">
        <v>1366</v>
      </c>
      <c r="C283" s="11">
        <v>1.7010000000000001</v>
      </c>
      <c r="D283" s="12"/>
      <c r="E283" s="13">
        <v>42121</v>
      </c>
      <c r="F283" s="14">
        <v>6</v>
      </c>
      <c r="G283" s="14" t="s">
        <v>92</v>
      </c>
      <c r="H283" s="14">
        <v>5</v>
      </c>
      <c r="I283" s="14" t="s">
        <v>129</v>
      </c>
      <c r="J283" s="11">
        <v>91</v>
      </c>
      <c r="K283" s="10" t="s">
        <v>1887</v>
      </c>
      <c r="L283" s="10" t="s">
        <v>1598</v>
      </c>
      <c r="M283" s="10" t="s">
        <v>2277</v>
      </c>
      <c r="N283" s="10" t="s">
        <v>1438</v>
      </c>
      <c r="O283" s="15" t="s">
        <v>458</v>
      </c>
      <c r="P283" s="6" t="s">
        <v>2955</v>
      </c>
      <c r="Q283" s="6"/>
      <c r="R283" s="6" t="s">
        <v>2854</v>
      </c>
      <c r="S283" s="6"/>
      <c r="T283" s="24" t="str">
        <f>$A$2&amp;$E$2&amp;M283&amp;$D$2&amp;$J$2&amp;"("&amp;F283&amp;")"&amp;I283&amp;$H$2</f>
        <v>　&lt;a href="http://www.mapion.co.jp/m2/36.205517,137.982354,16"&gt;(6)並柳流量計測所&lt;/A&gt;</v>
      </c>
      <c r="U283" s="6" t="s">
        <v>2955</v>
      </c>
    </row>
    <row r="284" spans="1:21" customFormat="1">
      <c r="A284" s="26">
        <v>859</v>
      </c>
      <c r="B284" s="26"/>
      <c r="C284" s="26" t="s">
        <v>550</v>
      </c>
      <c r="D284" s="27" t="s">
        <v>668</v>
      </c>
      <c r="E284" s="28"/>
      <c r="F284" s="29" t="s">
        <v>532</v>
      </c>
      <c r="G284" s="29" t="s">
        <v>551</v>
      </c>
      <c r="H284" s="29">
        <v>1</v>
      </c>
      <c r="I284" s="29" t="s">
        <v>529</v>
      </c>
      <c r="J284" s="11">
        <v>324</v>
      </c>
      <c r="K284" s="10" t="s">
        <v>2064</v>
      </c>
      <c r="L284" s="10" t="s">
        <v>1775</v>
      </c>
      <c r="M284" s="10" t="s">
        <v>2454</v>
      </c>
      <c r="N284" s="10" t="s">
        <v>1361</v>
      </c>
      <c r="O284" s="30" t="s">
        <v>644</v>
      </c>
      <c r="P284" s="6" t="s">
        <v>2955</v>
      </c>
      <c r="Q284" s="6"/>
      <c r="R284" s="6" t="s">
        <v>2856</v>
      </c>
      <c r="S284" s="6"/>
      <c r="T284" s="24" t="str">
        <f>$A$2&amp;$E$2&amp;M284&amp;$D$2&amp;$J$2&amp;"("&amp;F284&amp;")"&amp;I284&amp;$H$2</f>
        <v>　&lt;a href="http://www.mapion.co.jp/m2/36.123327,137.634805,16"&gt;(安)楢ノ木配水地&lt;/A&gt;</v>
      </c>
      <c r="U284" s="6" t="s">
        <v>2955</v>
      </c>
    </row>
    <row r="285" spans="1:21" customFormat="1">
      <c r="A285" s="26"/>
      <c r="B285" s="26"/>
      <c r="C285" s="26"/>
      <c r="D285" s="27"/>
      <c r="E285" s="28"/>
      <c r="F285" s="29">
        <v>4</v>
      </c>
      <c r="G285" s="29" t="s">
        <v>2549</v>
      </c>
      <c r="H285" s="29"/>
      <c r="I285" s="29" t="s">
        <v>1365</v>
      </c>
      <c r="J285" s="26">
        <v>67</v>
      </c>
      <c r="K285" s="49" t="s">
        <v>2110</v>
      </c>
      <c r="L285" s="49" t="s">
        <v>2111</v>
      </c>
      <c r="M285" s="10" t="s">
        <v>2494</v>
      </c>
      <c r="N285" s="10" t="s">
        <v>1367</v>
      </c>
      <c r="O285" s="30"/>
      <c r="P285" s="53" t="s">
        <v>2955</v>
      </c>
      <c r="R285" s="6" t="s">
        <v>2858</v>
      </c>
      <c r="T285" s="24" t="str">
        <f>$A$2&amp;$E$2&amp;M285&amp;$D$2&amp;$J$2&amp;"("&amp;F285&amp;")"&amp;I285&amp;$H$2</f>
        <v>　&lt;a href="http://www.mapion.co.jp/m2/36.238857,137.988129,16"&gt;(4)南郷第２水源地&lt;/A&gt;</v>
      </c>
      <c r="U285" s="53" t="s">
        <v>2955</v>
      </c>
    </row>
    <row r="286" spans="1:21" customFormat="1">
      <c r="A286" s="26"/>
      <c r="B286" s="26"/>
      <c r="C286" s="26"/>
      <c r="D286" s="27"/>
      <c r="E286" s="28"/>
      <c r="F286" s="29">
        <v>4</v>
      </c>
      <c r="G286" s="29" t="s">
        <v>2549</v>
      </c>
      <c r="H286" s="29"/>
      <c r="I286" s="29" t="s">
        <v>1362</v>
      </c>
      <c r="J286" s="26">
        <v>66</v>
      </c>
      <c r="K286" s="49" t="s">
        <v>2108</v>
      </c>
      <c r="L286" s="49" t="s">
        <v>2109</v>
      </c>
      <c r="M286" s="10" t="s">
        <v>2493</v>
      </c>
      <c r="N286" s="10" t="s">
        <v>1364</v>
      </c>
      <c r="O286" s="30"/>
      <c r="P286" s="53" t="s">
        <v>2955</v>
      </c>
      <c r="R286" s="6" t="s">
        <v>2857</v>
      </c>
      <c r="T286" s="24" t="str">
        <f>$A$2&amp;$E$2&amp;M286&amp;$D$2&amp;$J$2&amp;"("&amp;F286&amp;")"&amp;I286&amp;$H$2</f>
        <v>　&lt;a href="http://www.mapion.co.jp/m2/36.239534,137.985721,16"&gt;(4)南郷第１水源地&lt;/A&gt;</v>
      </c>
      <c r="U286" s="53" t="s">
        <v>2955</v>
      </c>
    </row>
    <row r="287" spans="1:21" customFormat="1">
      <c r="A287" s="11">
        <v>839</v>
      </c>
      <c r="B287" s="11">
        <v>1369</v>
      </c>
      <c r="C287" s="11">
        <v>1.839</v>
      </c>
      <c r="D287" s="12"/>
      <c r="E287" s="13">
        <v>42121</v>
      </c>
      <c r="F287" s="14">
        <v>7</v>
      </c>
      <c r="G287" s="14" t="s">
        <v>157</v>
      </c>
      <c r="H287" s="14">
        <v>1</v>
      </c>
      <c r="I287" s="14" t="s">
        <v>158</v>
      </c>
      <c r="J287" s="11">
        <v>147</v>
      </c>
      <c r="K287" s="10" t="s">
        <v>1933</v>
      </c>
      <c r="L287" s="10" t="s">
        <v>1644</v>
      </c>
      <c r="M287" s="10" t="s">
        <v>2323</v>
      </c>
      <c r="N287" s="10" t="s">
        <v>1115</v>
      </c>
      <c r="O287" s="15" t="s">
        <v>459</v>
      </c>
      <c r="P287" s="6" t="s">
        <v>2955</v>
      </c>
      <c r="Q287" s="6"/>
      <c r="R287" s="6" t="s">
        <v>2859</v>
      </c>
      <c r="S287" s="6"/>
      <c r="T287" s="24" t="str">
        <f>$A$2&amp;$E$2&amp;M287&amp;$D$2&amp;$J$2&amp;"("&amp;F287&amp;")"&amp;I287&amp;$H$2</f>
        <v>　&lt;a href="http://www.mapion.co.jp/m2/36.212438,137.904333,16"&gt;(7)新村流量測定所&lt;/A&gt;</v>
      </c>
      <c r="U287" s="6" t="s">
        <v>2955</v>
      </c>
    </row>
    <row r="288" spans="1:21" customFormat="1">
      <c r="A288" s="26"/>
      <c r="B288" s="26"/>
      <c r="C288" s="26"/>
      <c r="D288" s="27"/>
      <c r="E288" s="28"/>
      <c r="F288" s="29">
        <v>7</v>
      </c>
      <c r="G288" s="29" t="s">
        <v>1810</v>
      </c>
      <c r="H288" s="29"/>
      <c r="I288" s="29" t="s">
        <v>1111</v>
      </c>
      <c r="J288" s="26">
        <v>149</v>
      </c>
      <c r="K288" s="49" t="s">
        <v>2134</v>
      </c>
      <c r="L288" s="49" t="s">
        <v>2135</v>
      </c>
      <c r="M288" s="10" t="s">
        <v>2508</v>
      </c>
      <c r="N288" s="10" t="s">
        <v>1113</v>
      </c>
      <c r="O288" s="30"/>
      <c r="P288" s="53" t="s">
        <v>2955</v>
      </c>
      <c r="R288" s="6" t="s">
        <v>2860</v>
      </c>
      <c r="T288" s="24" t="str">
        <f>$A$2&amp;$E$2&amp;M288&amp;$D$2&amp;$J$2&amp;"("&amp;F288&amp;")"&amp;I288&amp;$H$2</f>
        <v>　&lt;a href="http://www.mapion.co.jp/m2/36.215927,137.905389,16"&gt;(7)新村観測所&lt;/A&gt;</v>
      </c>
      <c r="U288" s="53" t="s">
        <v>2955</v>
      </c>
    </row>
    <row r="289" spans="1:21" customFormat="1">
      <c r="A289" s="11">
        <v>347</v>
      </c>
      <c r="B289" s="11">
        <v>1415</v>
      </c>
      <c r="C289" s="11">
        <v>1.347</v>
      </c>
      <c r="D289" s="12"/>
      <c r="E289" s="13"/>
      <c r="F289" s="14" t="s">
        <v>205</v>
      </c>
      <c r="G289" s="14" t="s">
        <v>244</v>
      </c>
      <c r="H289" s="14">
        <v>1</v>
      </c>
      <c r="I289" s="14" t="s">
        <v>245</v>
      </c>
      <c r="J289" s="11">
        <v>233</v>
      </c>
      <c r="K289" s="10" t="s">
        <v>1999</v>
      </c>
      <c r="L289" s="10" t="s">
        <v>1710</v>
      </c>
      <c r="M289" s="10" t="s">
        <v>2389</v>
      </c>
      <c r="N289" s="10" t="s">
        <v>1161</v>
      </c>
      <c r="O289" s="15" t="s">
        <v>460</v>
      </c>
      <c r="P289" s="6" t="s">
        <v>2955</v>
      </c>
      <c r="Q289" s="6"/>
      <c r="R289" s="6" t="s">
        <v>2861</v>
      </c>
      <c r="S289" s="6"/>
      <c r="T289" s="24" t="str">
        <f>$A$2&amp;$E$2&amp;M289&amp;$D$2&amp;$J$2&amp;"("&amp;F289&amp;")"&amp;I289&amp;$H$2</f>
        <v>　&lt;a href="http://www.mapion.co.jp/m2/36.360644,137.965659,16"&gt;(四)西北山配水地&lt;/A&gt;</v>
      </c>
      <c r="U289" s="6" t="s">
        <v>2955</v>
      </c>
    </row>
    <row r="290" spans="1:21" customFormat="1">
      <c r="A290" s="11">
        <v>696</v>
      </c>
      <c r="B290" s="11">
        <v>1309</v>
      </c>
      <c r="C290" s="11">
        <v>1.696</v>
      </c>
      <c r="D290" s="12"/>
      <c r="E290" s="13">
        <v>42135</v>
      </c>
      <c r="F290" s="14">
        <v>3</v>
      </c>
      <c r="G290" s="14" t="s">
        <v>49</v>
      </c>
      <c r="H290" s="14">
        <v>2</v>
      </c>
      <c r="I290" s="14" t="s">
        <v>1152</v>
      </c>
      <c r="J290" s="11">
        <v>53</v>
      </c>
      <c r="K290" s="10" t="s">
        <v>1857</v>
      </c>
      <c r="L290" s="10" t="s">
        <v>1568</v>
      </c>
      <c r="M290" s="10" t="s">
        <v>2247</v>
      </c>
      <c r="N290" s="10" t="s">
        <v>1154</v>
      </c>
      <c r="O290" s="15" t="s">
        <v>461</v>
      </c>
      <c r="P290" s="6" t="s">
        <v>2955</v>
      </c>
      <c r="Q290" s="6"/>
      <c r="R290" s="6" t="s">
        <v>2863</v>
      </c>
      <c r="S290" s="6"/>
      <c r="T290" s="24" t="str">
        <f>$A$2&amp;$E$2&amp;M290&amp;$D$2&amp;$J$2&amp;"("&amp;F290&amp;")"&amp;I290&amp;$H$2</f>
        <v>　&lt;a href="http://www.mapion.co.jp/m2/36.232434,138.019186,16"&gt;(3)西桐原第１加圧所&lt;/A&gt;</v>
      </c>
      <c r="U290" s="6" t="s">
        <v>2955</v>
      </c>
    </row>
    <row r="291" spans="1:21" customFormat="1">
      <c r="A291" s="11">
        <v>470</v>
      </c>
      <c r="B291" s="11">
        <v>1310</v>
      </c>
      <c r="C291" s="11">
        <v>1.47</v>
      </c>
      <c r="D291" s="12"/>
      <c r="E291" s="13">
        <v>42135</v>
      </c>
      <c r="F291" s="14">
        <v>3</v>
      </c>
      <c r="G291" s="14" t="s">
        <v>49</v>
      </c>
      <c r="H291" s="14">
        <v>3</v>
      </c>
      <c r="I291" s="14" t="s">
        <v>1155</v>
      </c>
      <c r="J291" s="11">
        <v>54</v>
      </c>
      <c r="K291" s="10" t="s">
        <v>1858</v>
      </c>
      <c r="L291" s="10" t="s">
        <v>1569</v>
      </c>
      <c r="M291" s="10" t="s">
        <v>2248</v>
      </c>
      <c r="N291" s="10" t="s">
        <v>1157</v>
      </c>
      <c r="O291" s="15" t="s">
        <v>462</v>
      </c>
      <c r="P291" s="6" t="s">
        <v>2955</v>
      </c>
      <c r="Q291" s="6"/>
      <c r="R291" s="6" t="s">
        <v>2864</v>
      </c>
      <c r="S291" s="6"/>
      <c r="T291" s="24" t="str">
        <f>$A$2&amp;$E$2&amp;M291&amp;$D$2&amp;$J$2&amp;"("&amp;F291&amp;")"&amp;I291&amp;$H$2</f>
        <v>　&lt;a href="http://www.mapion.co.jp/m2/36.236201,138.022197,16"&gt;(3)西桐原第２加圧所&lt;/A&gt;</v>
      </c>
      <c r="U291" s="6" t="s">
        <v>2955</v>
      </c>
    </row>
    <row r="292" spans="1:21" customFormat="1">
      <c r="A292" s="11">
        <v>761</v>
      </c>
      <c r="B292" s="11">
        <v>1256</v>
      </c>
      <c r="C292" s="11">
        <v>1.7609999999999999</v>
      </c>
      <c r="D292" s="12"/>
      <c r="E292" s="13">
        <v>42135</v>
      </c>
      <c r="F292" s="14">
        <v>3</v>
      </c>
      <c r="G292" s="14" t="s">
        <v>49</v>
      </c>
      <c r="H292" s="14">
        <v>1</v>
      </c>
      <c r="I292" s="14" t="s">
        <v>50</v>
      </c>
      <c r="J292" s="11">
        <v>43</v>
      </c>
      <c r="K292" s="10" t="s">
        <v>1848</v>
      </c>
      <c r="L292" s="10" t="s">
        <v>1559</v>
      </c>
      <c r="M292" s="10" t="s">
        <v>2238</v>
      </c>
      <c r="N292" s="10" t="s">
        <v>1159</v>
      </c>
      <c r="O292" s="15" t="s">
        <v>353</v>
      </c>
      <c r="P292" s="6" t="s">
        <v>2955</v>
      </c>
      <c r="Q292" s="6"/>
      <c r="R292" s="6" t="s">
        <v>2862</v>
      </c>
      <c r="S292" s="6"/>
      <c r="T292" s="24" t="str">
        <f>$A$2&amp;$E$2&amp;M292&amp;$D$2&amp;$J$2&amp;"("&amp;F292&amp;")"&amp;I292&amp;$H$2</f>
        <v>　&lt;a href="http://www.mapion.co.jp/m2/36.239145,138.024313,16"&gt;(3)西桐原配水地&lt;/A&gt;</v>
      </c>
      <c r="U292" s="6" t="s">
        <v>2955</v>
      </c>
    </row>
    <row r="293" spans="1:21" customFormat="1">
      <c r="A293" s="26">
        <v>444</v>
      </c>
      <c r="B293" s="26"/>
      <c r="C293" s="26" t="s">
        <v>600</v>
      </c>
      <c r="D293" s="27" t="s">
        <v>667</v>
      </c>
      <c r="E293" s="28"/>
      <c r="F293" s="29" t="s">
        <v>566</v>
      </c>
      <c r="G293" s="29" t="s">
        <v>601</v>
      </c>
      <c r="H293" s="29">
        <v>3</v>
      </c>
      <c r="I293" s="29" t="s">
        <v>602</v>
      </c>
      <c r="J293" s="11">
        <v>353</v>
      </c>
      <c r="K293" s="10" t="s">
        <v>2090</v>
      </c>
      <c r="L293" s="10" t="s">
        <v>1801</v>
      </c>
      <c r="M293" s="10" t="s">
        <v>2480</v>
      </c>
      <c r="N293" s="10" t="s">
        <v>1388</v>
      </c>
      <c r="O293" s="30" t="s">
        <v>358</v>
      </c>
      <c r="P293" s="6" t="s">
        <v>2955</v>
      </c>
      <c r="Q293" s="6"/>
      <c r="R293" s="6" t="s">
        <v>2868</v>
      </c>
      <c r="S293" s="6"/>
      <c r="T293" s="24" t="str">
        <f>$A$2&amp;$E$2&amp;M293&amp;$D$2&amp;$J$2&amp;"("&amp;F293&amp;")"&amp;I293&amp;$H$2</f>
        <v>　&lt;a href="http://www.mapion.co.jp/m2/36.049854,137.661577,16"&gt;(奈)二ノ沢接合井&lt;/A&gt;</v>
      </c>
      <c r="U293" s="6" t="s">
        <v>2955</v>
      </c>
    </row>
    <row r="294" spans="1:21" customFormat="1">
      <c r="A294" s="26">
        <v>858</v>
      </c>
      <c r="B294" s="26"/>
      <c r="C294" s="26" t="s">
        <v>603</v>
      </c>
      <c r="D294" s="27" t="s">
        <v>669</v>
      </c>
      <c r="E294" s="28"/>
      <c r="F294" s="29" t="s">
        <v>566</v>
      </c>
      <c r="G294" s="29" t="s">
        <v>601</v>
      </c>
      <c r="H294" s="29">
        <v>3</v>
      </c>
      <c r="I294" s="29" t="s">
        <v>604</v>
      </c>
      <c r="J294" s="11">
        <v>352</v>
      </c>
      <c r="K294" s="10" t="s">
        <v>2089</v>
      </c>
      <c r="L294" s="10" t="s">
        <v>1800</v>
      </c>
      <c r="M294" s="10" t="s">
        <v>2479</v>
      </c>
      <c r="N294" s="10" t="s">
        <v>1383</v>
      </c>
      <c r="O294" s="30" t="s">
        <v>358</v>
      </c>
      <c r="P294" s="6" t="s">
        <v>2955</v>
      </c>
      <c r="Q294" s="6"/>
      <c r="R294" s="6" t="s">
        <v>2867</v>
      </c>
      <c r="S294" s="6"/>
      <c r="T294" s="24" t="str">
        <f>$A$2&amp;$E$2&amp;M294&amp;$D$2&amp;$J$2&amp;"("&amp;F294&amp;")"&amp;I294&amp;$H$2</f>
        <v>　&lt;a href="http://www.mapion.co.jp/m2/36.051404,137.659979,16"&gt;(奈)二ノ沢水源&lt;/A&gt;</v>
      </c>
      <c r="U294" s="6" t="s">
        <v>2955</v>
      </c>
    </row>
    <row r="295" spans="1:21" customFormat="1">
      <c r="A295" s="26"/>
      <c r="B295" s="26"/>
      <c r="C295" s="26"/>
      <c r="D295" s="27"/>
      <c r="E295" s="28"/>
      <c r="F295" s="29" t="s">
        <v>566</v>
      </c>
      <c r="G295" s="29" t="s">
        <v>289</v>
      </c>
      <c r="H295" s="29"/>
      <c r="I295" s="29" t="s">
        <v>1389</v>
      </c>
      <c r="J295" s="26">
        <v>278</v>
      </c>
      <c r="K295" s="49" t="s">
        <v>2184</v>
      </c>
      <c r="L295" s="49" t="s">
        <v>2185</v>
      </c>
      <c r="M295" s="10" t="s">
        <v>2533</v>
      </c>
      <c r="N295" s="10" t="s">
        <v>1391</v>
      </c>
      <c r="O295" s="30"/>
      <c r="P295" s="53" t="s">
        <v>2955</v>
      </c>
      <c r="R295" s="6" t="s">
        <v>2865</v>
      </c>
      <c r="T295" s="24" t="str">
        <f>$A$2&amp;$E$2&amp;M295&amp;$D$2&amp;$J$2&amp;"("&amp;F295&amp;")"&amp;I295&amp;$H$2</f>
        <v>　&lt;a href="http://www.mapion.co.jp/m2/36.216224,137.835068,16"&gt;(奈)二竜沢水源堰堤&lt;/A&gt;</v>
      </c>
      <c r="U295" s="6" t="s">
        <v>2955</v>
      </c>
    </row>
    <row r="296" spans="1:21" customFormat="1">
      <c r="A296" s="11">
        <v>386</v>
      </c>
      <c r="B296" s="11">
        <v>187</v>
      </c>
      <c r="C296" s="11">
        <v>1.3859999999999999</v>
      </c>
      <c r="D296" s="12"/>
      <c r="E296" s="13"/>
      <c r="F296" s="14" t="s">
        <v>266</v>
      </c>
      <c r="G296" s="14" t="s">
        <v>289</v>
      </c>
      <c r="H296" s="14">
        <v>1</v>
      </c>
      <c r="I296" s="14" t="s">
        <v>290</v>
      </c>
      <c r="J296" s="11">
        <v>311</v>
      </c>
      <c r="K296" s="10" t="s">
        <v>2052</v>
      </c>
      <c r="L296" s="10" t="s">
        <v>1763</v>
      </c>
      <c r="M296" s="10" t="s">
        <v>2442</v>
      </c>
      <c r="N296" s="10" t="s">
        <v>1386</v>
      </c>
      <c r="O296" s="15" t="s">
        <v>463</v>
      </c>
      <c r="P296" s="6" t="s">
        <v>2955</v>
      </c>
      <c r="Q296" s="6"/>
      <c r="R296" s="6" t="s">
        <v>2866</v>
      </c>
      <c r="S296" s="6"/>
      <c r="T296" s="24" t="str">
        <f>$A$2&amp;$E$2&amp;M296&amp;$D$2&amp;$J$2&amp;"("&amp;F296&amp;")"&amp;I296&amp;$H$2</f>
        <v>　&lt;a href="http://www.mapion.co.jp/m2/36.168206,137.792696,16"&gt;(波)二の沢水源取水堰堤･集水井&lt;/A&gt;</v>
      </c>
      <c r="U296" s="53" t="s">
        <v>2955</v>
      </c>
    </row>
    <row r="297" spans="1:21" customFormat="1">
      <c r="A297" s="26">
        <v>282</v>
      </c>
      <c r="B297" s="26"/>
      <c r="C297" s="26" t="s">
        <v>607</v>
      </c>
      <c r="D297" s="27" t="s">
        <v>667</v>
      </c>
      <c r="E297" s="28"/>
      <c r="F297" s="29" t="s">
        <v>566</v>
      </c>
      <c r="G297" s="29" t="s">
        <v>606</v>
      </c>
      <c r="H297" s="29">
        <v>2</v>
      </c>
      <c r="I297" s="29" t="s">
        <v>526</v>
      </c>
      <c r="J297" s="11">
        <v>335</v>
      </c>
      <c r="K297" s="10" t="s">
        <v>2073</v>
      </c>
      <c r="L297" s="10" t="s">
        <v>1784</v>
      </c>
      <c r="M297" s="10" t="s">
        <v>2463</v>
      </c>
      <c r="N297" s="10" t="s">
        <v>1394</v>
      </c>
      <c r="O297" s="30" t="s">
        <v>643</v>
      </c>
      <c r="P297" s="6" t="s">
        <v>2955</v>
      </c>
      <c r="Q297" s="6"/>
      <c r="R297" s="6" t="s">
        <v>2869</v>
      </c>
      <c r="S297" s="6"/>
      <c r="T297" s="24" t="str">
        <f>$A$2&amp;$E$2&amp;M297&amp;$D$2&amp;$J$2&amp;"("&amp;F297&amp;")"&amp;I297&amp;$H$2</f>
        <v>　&lt;a href="http://www.mapion.co.jp/m2/36.123191,137.716831,16"&gt;(奈)入山浄水場&lt;/A&gt;</v>
      </c>
      <c r="U297" s="6" t="s">
        <v>2955</v>
      </c>
    </row>
    <row r="298" spans="1:21" customFormat="1">
      <c r="A298" s="26">
        <v>550</v>
      </c>
      <c r="B298" s="26"/>
      <c r="C298" s="26" t="s">
        <v>605</v>
      </c>
      <c r="D298" s="27" t="s">
        <v>667</v>
      </c>
      <c r="E298" s="28"/>
      <c r="F298" s="29" t="s">
        <v>566</v>
      </c>
      <c r="G298" s="29" t="s">
        <v>606</v>
      </c>
      <c r="H298" s="29">
        <v>1</v>
      </c>
      <c r="I298" s="29" t="s">
        <v>525</v>
      </c>
      <c r="J298" s="11">
        <v>341</v>
      </c>
      <c r="K298" s="10" t="s">
        <v>2079</v>
      </c>
      <c r="L298" s="10" t="s">
        <v>1790</v>
      </c>
      <c r="M298" s="10" t="s">
        <v>2469</v>
      </c>
      <c r="N298" s="10" t="s">
        <v>1119</v>
      </c>
      <c r="O298" s="30" t="s">
        <v>642</v>
      </c>
      <c r="P298" s="6" t="s">
        <v>2955</v>
      </c>
      <c r="Q298" s="6"/>
      <c r="R298" s="6" t="s">
        <v>2870</v>
      </c>
      <c r="S298" s="6"/>
      <c r="T298" s="24" t="str">
        <f>$A$2&amp;$E$2&amp;M298&amp;$D$2&amp;$J$2&amp;"("&amp;F298&amp;")"&amp;I298&amp;$H$2</f>
        <v>　&lt;a href="http://www.mapion.co.jp/m2/36.125963,137.718043,16"&gt;(奈)入山配水地&lt;/A&gt;</v>
      </c>
      <c r="U298" s="6" t="s">
        <v>2955</v>
      </c>
    </row>
    <row r="299" spans="1:21" customFormat="1">
      <c r="A299" s="11">
        <v>549</v>
      </c>
      <c r="B299" s="11">
        <v>1211</v>
      </c>
      <c r="C299" s="11">
        <v>1.5489999999999999</v>
      </c>
      <c r="D299" s="12"/>
      <c r="E299" s="13"/>
      <c r="F299" s="14" t="s">
        <v>187</v>
      </c>
      <c r="G299" s="14" t="s">
        <v>201</v>
      </c>
      <c r="H299" s="14">
        <v>1</v>
      </c>
      <c r="I299" s="14" t="s">
        <v>202</v>
      </c>
      <c r="J299" s="11">
        <v>279</v>
      </c>
      <c r="K299" s="10" t="s">
        <v>2030</v>
      </c>
      <c r="L299" s="10" t="s">
        <v>1741</v>
      </c>
      <c r="M299" s="10" t="s">
        <v>2420</v>
      </c>
      <c r="N299" s="10" t="s">
        <v>1391</v>
      </c>
      <c r="O299" s="15" t="s">
        <v>464</v>
      </c>
      <c r="P299" s="6" t="s">
        <v>2955</v>
      </c>
      <c r="Q299" s="6"/>
      <c r="R299" s="6" t="s">
        <v>2871</v>
      </c>
      <c r="S299" s="6"/>
      <c r="T299" s="24" t="str">
        <f>$A$2&amp;$E$2&amp;M299&amp;$D$2&amp;$J$2&amp;"("&amp;F299&amp;")"&amp;I299&amp;$H$2</f>
        <v>　&lt;a href="http://www.mapion.co.jp/m2/36.216015,137.835411,16"&gt;(梓)二竜沢水源取水井&lt;/A&gt;</v>
      </c>
      <c r="U299" s="6" t="s">
        <v>2955</v>
      </c>
    </row>
    <row r="300" spans="1:21" customFormat="1">
      <c r="A300" s="26">
        <v>838</v>
      </c>
      <c r="B300" s="26"/>
      <c r="C300" s="26" t="s">
        <v>555</v>
      </c>
      <c r="D300" s="27" t="s">
        <v>669</v>
      </c>
      <c r="E300" s="28"/>
      <c r="F300" s="29" t="s">
        <v>532</v>
      </c>
      <c r="G300" s="29" t="s">
        <v>553</v>
      </c>
      <c r="H300" s="29">
        <v>3</v>
      </c>
      <c r="I300" s="29" t="s">
        <v>1094</v>
      </c>
      <c r="J300" s="11">
        <v>330</v>
      </c>
      <c r="K300" s="10" t="s">
        <v>2069</v>
      </c>
      <c r="L300" s="10" t="s">
        <v>1780</v>
      </c>
      <c r="M300" s="10" t="s">
        <v>2459</v>
      </c>
      <c r="N300" s="10" t="s">
        <v>1096</v>
      </c>
      <c r="O300" s="30" t="s">
        <v>647</v>
      </c>
      <c r="P300" s="6" t="s">
        <v>2955</v>
      </c>
      <c r="Q300" s="6"/>
      <c r="R300" s="6" t="s">
        <v>2872</v>
      </c>
      <c r="S300" s="6"/>
      <c r="T300" s="24" t="str">
        <f>$A$2&amp;$E$2&amp;M300&amp;$D$2&amp;$J$2&amp;"("&amp;F300&amp;")"&amp;I300&amp;$H$2</f>
        <v>　&lt;a href="http://www.mapion.co.jp/m2/36.114786,137.599807,16"&gt;(安)乗鞍第１水源&lt;/A&gt;</v>
      </c>
      <c r="U300" s="6" t="s">
        <v>2955</v>
      </c>
    </row>
    <row r="301" spans="1:21" customFormat="1">
      <c r="A301" s="26">
        <v>794</v>
      </c>
      <c r="B301" s="26"/>
      <c r="C301" s="26" t="s">
        <v>554</v>
      </c>
      <c r="D301" s="27" t="s">
        <v>667</v>
      </c>
      <c r="E301" s="28"/>
      <c r="F301" s="49" t="s">
        <v>532</v>
      </c>
      <c r="G301" s="49" t="s">
        <v>553</v>
      </c>
      <c r="H301" s="49">
        <v>3</v>
      </c>
      <c r="I301" s="29" t="s">
        <v>1097</v>
      </c>
      <c r="J301" s="11">
        <v>334</v>
      </c>
      <c r="K301" s="10" t="s">
        <v>2072</v>
      </c>
      <c r="L301" s="10" t="s">
        <v>1783</v>
      </c>
      <c r="M301" s="10" t="s">
        <v>2462</v>
      </c>
      <c r="N301" s="10" t="s">
        <v>1096</v>
      </c>
      <c r="O301" s="30" t="s">
        <v>647</v>
      </c>
      <c r="P301" s="6" t="s">
        <v>2955</v>
      </c>
      <c r="Q301" s="6"/>
      <c r="R301" s="6" t="s">
        <v>2874</v>
      </c>
      <c r="S301" s="6"/>
      <c r="T301" s="24" t="str">
        <f>$A$2&amp;$E$2&amp;M301&amp;$D$2&amp;$J$2&amp;"("&amp;F301&amp;")"&amp;I301&amp;$H$2</f>
        <v>　&lt;a href="http://www.mapion.co.jp/m2/36.119219,137.606879,16"&gt;(安)乗鞍第１水源接合井&lt;/A&gt;</v>
      </c>
      <c r="U301" s="6" t="s">
        <v>2955</v>
      </c>
    </row>
    <row r="302" spans="1:21" customFormat="1">
      <c r="A302" s="26">
        <v>671</v>
      </c>
      <c r="B302" s="26"/>
      <c r="C302" s="26" t="s">
        <v>552</v>
      </c>
      <c r="D302" s="27" t="s">
        <v>667</v>
      </c>
      <c r="E302" s="28"/>
      <c r="F302" s="49" t="s">
        <v>532</v>
      </c>
      <c r="G302" s="49" t="s">
        <v>553</v>
      </c>
      <c r="H302" s="49">
        <v>3</v>
      </c>
      <c r="I302" s="29" t="s">
        <v>1099</v>
      </c>
      <c r="J302" s="11">
        <v>331</v>
      </c>
      <c r="K302" s="10" t="s">
        <v>2070</v>
      </c>
      <c r="L302" s="10" t="s">
        <v>1781</v>
      </c>
      <c r="M302" s="10" t="s">
        <v>2460</v>
      </c>
      <c r="N302" s="10" t="s">
        <v>1101</v>
      </c>
      <c r="O302" s="30" t="s">
        <v>647</v>
      </c>
      <c r="P302" s="6" t="s">
        <v>2955</v>
      </c>
      <c r="Q302" s="6"/>
      <c r="R302" s="6" t="s">
        <v>2873</v>
      </c>
      <c r="S302" s="6"/>
      <c r="T302" s="24" t="str">
        <f>$A$2&amp;$E$2&amp;M302&amp;$D$2&amp;$J$2&amp;"("&amp;F302&amp;")"&amp;I302&amp;$H$2</f>
        <v>　&lt;a href="http://www.mapion.co.jp/m2/36.120319,137.609154,16"&gt;(安)乗鞍第２水源&lt;/A&gt;</v>
      </c>
      <c r="U302" s="6" t="s">
        <v>2955</v>
      </c>
    </row>
    <row r="303" spans="1:21" customFormat="1">
      <c r="A303" s="11"/>
      <c r="B303" s="11"/>
      <c r="C303" s="11"/>
      <c r="D303" s="12"/>
      <c r="E303" s="13"/>
      <c r="F303" s="10">
        <v>0</v>
      </c>
      <c r="G303" s="14" t="s">
        <v>2961</v>
      </c>
      <c r="H303" s="14"/>
      <c r="I303" s="14"/>
      <c r="J303" s="11"/>
      <c r="K303" s="10"/>
      <c r="L303" s="10"/>
      <c r="M303" s="10"/>
      <c r="N303" s="10"/>
      <c r="O303" s="15"/>
      <c r="P303" s="6"/>
      <c r="Q303" s="6" t="s">
        <v>2970</v>
      </c>
      <c r="R303" s="6"/>
      <c r="S303" s="6" t="s">
        <v>2970</v>
      </c>
      <c r="T303" s="24"/>
      <c r="U303" s="6"/>
    </row>
    <row r="304" spans="1:21" customFormat="1">
      <c r="A304" s="11">
        <v>862</v>
      </c>
      <c r="B304" s="11">
        <v>1354</v>
      </c>
      <c r="C304" s="11">
        <v>1.8620000000000001</v>
      </c>
      <c r="D304" s="12"/>
      <c r="E304" s="13">
        <v>42117</v>
      </c>
      <c r="F304" s="10">
        <v>4</v>
      </c>
      <c r="G304" s="14" t="s">
        <v>94</v>
      </c>
      <c r="H304" s="14">
        <v>1</v>
      </c>
      <c r="I304" s="14" t="s">
        <v>95</v>
      </c>
      <c r="J304" s="11">
        <v>86</v>
      </c>
      <c r="K304" s="10" t="s">
        <v>1882</v>
      </c>
      <c r="L304" s="10" t="s">
        <v>1593</v>
      </c>
      <c r="M304" s="10" t="s">
        <v>2272</v>
      </c>
      <c r="N304" s="10" t="s">
        <v>1397</v>
      </c>
      <c r="O304" s="15" t="s">
        <v>465</v>
      </c>
      <c r="P304" s="6" t="s">
        <v>2955</v>
      </c>
      <c r="Q304" s="6"/>
      <c r="R304" s="6" t="s">
        <v>2875</v>
      </c>
      <c r="S304" s="6"/>
      <c r="T304" s="24" t="str">
        <f>$A$2&amp;$E$2&amp;M304&amp;$D$2&amp;$J$2&amp;"("&amp;F304&amp;")"&amp;I304&amp;$H$2</f>
        <v>　&lt;a href="http://www.mapion.co.jp/m2/36.247651,137.974577,16"&gt;(4)萩町観測所&lt;/A&gt;</v>
      </c>
      <c r="U304" s="6" t="s">
        <v>2955</v>
      </c>
    </row>
    <row r="305" spans="1:21" customFormat="1">
      <c r="A305" s="11">
        <v>235</v>
      </c>
      <c r="B305" s="11">
        <v>1260</v>
      </c>
      <c r="C305" s="11">
        <v>1.2350000000000001</v>
      </c>
      <c r="D305" s="12"/>
      <c r="E305" s="13">
        <v>42144</v>
      </c>
      <c r="F305" s="14">
        <v>3</v>
      </c>
      <c r="G305" s="14" t="s">
        <v>51</v>
      </c>
      <c r="H305" s="14">
        <v>1</v>
      </c>
      <c r="I305" s="14" t="s">
        <v>52</v>
      </c>
      <c r="J305" s="11">
        <v>45</v>
      </c>
      <c r="K305" s="10" t="s">
        <v>1850</v>
      </c>
      <c r="L305" s="10" t="s">
        <v>1561</v>
      </c>
      <c r="M305" s="10" t="s">
        <v>2240</v>
      </c>
      <c r="N305" s="10" t="s">
        <v>831</v>
      </c>
      <c r="O305" s="15" t="s">
        <v>466</v>
      </c>
      <c r="P305" s="6" t="s">
        <v>2955</v>
      </c>
      <c r="Q305" s="6"/>
      <c r="R305" s="6" t="s">
        <v>2876</v>
      </c>
      <c r="S305" s="6"/>
      <c r="T305" s="24" t="str">
        <f>$A$2&amp;$E$2&amp;M305&amp;$D$2&amp;$J$2&amp;"("&amp;F305&amp;")"&amp;I305&amp;$H$2</f>
        <v>　&lt;a href="http://www.mapion.co.jp/m2/36.221063,138.014267,16"&gt;(3)橋倉配水地&lt;/A&gt;</v>
      </c>
      <c r="U305" s="6" t="s">
        <v>2955</v>
      </c>
    </row>
    <row r="306" spans="1:21" customFormat="1">
      <c r="A306" s="11">
        <v>966</v>
      </c>
      <c r="B306" s="11">
        <v>1315</v>
      </c>
      <c r="C306" s="11">
        <v>1.966</v>
      </c>
      <c r="D306" s="12"/>
      <c r="E306" s="13">
        <v>42144</v>
      </c>
      <c r="F306" s="14">
        <v>3</v>
      </c>
      <c r="G306" s="14" t="s">
        <v>51</v>
      </c>
      <c r="H306" s="14">
        <v>2</v>
      </c>
      <c r="I306" s="14" t="s">
        <v>53</v>
      </c>
      <c r="J306" s="11">
        <v>57</v>
      </c>
      <c r="K306" s="10" t="s">
        <v>1861</v>
      </c>
      <c r="L306" s="10" t="s">
        <v>1572</v>
      </c>
      <c r="M306" s="10" t="s">
        <v>2251</v>
      </c>
      <c r="N306" s="10" t="s">
        <v>829</v>
      </c>
      <c r="O306" s="15" t="s">
        <v>467</v>
      </c>
      <c r="P306" s="6" t="s">
        <v>2955</v>
      </c>
      <c r="Q306" s="6"/>
      <c r="R306" s="6" t="s">
        <v>2877</v>
      </c>
      <c r="S306" s="6"/>
      <c r="T306" s="24" t="str">
        <f>$A$2&amp;$E$2&amp;M306&amp;$D$2&amp;$J$2&amp;"("&amp;F306&amp;")"&amp;I306&amp;$H$2</f>
        <v>　&lt;a href="http://www.mapion.co.jp/m2/36.225417,138.016766,16"&gt;(3)橋倉加圧所&lt;/A&gt;</v>
      </c>
      <c r="U306" s="6" t="s">
        <v>2955</v>
      </c>
    </row>
    <row r="307" spans="1:21" customFormat="1">
      <c r="A307" s="11">
        <v>676</v>
      </c>
      <c r="B307" s="11">
        <v>1382</v>
      </c>
      <c r="C307" s="11">
        <v>1.6759999999999999</v>
      </c>
      <c r="D307" s="12"/>
      <c r="E307" s="13">
        <v>42144</v>
      </c>
      <c r="F307" s="14">
        <v>3</v>
      </c>
      <c r="G307" s="14" t="s">
        <v>54</v>
      </c>
      <c r="H307" s="14">
        <v>2</v>
      </c>
      <c r="I307" s="14" t="s">
        <v>56</v>
      </c>
      <c r="J307" s="11">
        <v>61</v>
      </c>
      <c r="K307" s="10" t="s">
        <v>1865</v>
      </c>
      <c r="L307" s="10" t="s">
        <v>1576</v>
      </c>
      <c r="M307" s="10" t="s">
        <v>2255</v>
      </c>
      <c r="N307" s="10" t="s">
        <v>899</v>
      </c>
      <c r="O307" s="15" t="s">
        <v>469</v>
      </c>
      <c r="P307" s="6" t="s">
        <v>2955</v>
      </c>
      <c r="Q307" s="6"/>
      <c r="R307" s="6" t="s">
        <v>2879</v>
      </c>
      <c r="S307" s="6"/>
      <c r="T307" s="24" t="str">
        <f>$A$2&amp;$E$2&amp;M307&amp;$D$2&amp;$J$2&amp;"("&amp;F307&amp;")"&amp;I307&amp;$H$2</f>
        <v>　&lt;a href="http://www.mapion.co.jp/m2/36.218646,138.049289,16"&gt;(3)原加圧所&lt;/A&gt;</v>
      </c>
      <c r="U307" s="6" t="s">
        <v>2955</v>
      </c>
    </row>
    <row r="308" spans="1:21" customFormat="1">
      <c r="A308" s="11">
        <v>648</v>
      </c>
      <c r="B308" s="11">
        <v>1383</v>
      </c>
      <c r="C308" s="11">
        <v>1.6479999999999999</v>
      </c>
      <c r="D308" s="12"/>
      <c r="E308" s="13">
        <v>42144</v>
      </c>
      <c r="F308" s="14">
        <v>3</v>
      </c>
      <c r="G308" s="14" t="s">
        <v>54</v>
      </c>
      <c r="H308" s="14">
        <v>1</v>
      </c>
      <c r="I308" s="14" t="s">
        <v>55</v>
      </c>
      <c r="J308" s="11">
        <v>50</v>
      </c>
      <c r="K308" s="10" t="s">
        <v>1855</v>
      </c>
      <c r="L308" s="10" t="s">
        <v>1566</v>
      </c>
      <c r="M308" s="10" t="s">
        <v>2245</v>
      </c>
      <c r="N308" s="10" t="s">
        <v>908</v>
      </c>
      <c r="O308" s="15" t="s">
        <v>468</v>
      </c>
      <c r="P308" s="6" t="s">
        <v>2955</v>
      </c>
      <c r="Q308" s="6"/>
      <c r="R308" s="6" t="s">
        <v>2878</v>
      </c>
      <c r="S308" s="6"/>
      <c r="T308" s="24" t="str">
        <f>$A$2&amp;$E$2&amp;M308&amp;$D$2&amp;$J$2&amp;"("&amp;F308&amp;")"&amp;I308&amp;$H$2</f>
        <v>　&lt;a href="http://www.mapion.co.jp/m2/36.218792,138.054014,16"&gt;(3)原配水所&lt;/A&gt;</v>
      </c>
      <c r="U308" s="6" t="s">
        <v>2955</v>
      </c>
    </row>
    <row r="309" spans="1:21" customFormat="1">
      <c r="A309" s="11">
        <v>704</v>
      </c>
      <c r="B309" s="11">
        <v>1419</v>
      </c>
      <c r="C309" s="11">
        <v>1.704</v>
      </c>
      <c r="D309" s="12" t="s">
        <v>667</v>
      </c>
      <c r="E309" s="13"/>
      <c r="F309" s="14" t="s">
        <v>205</v>
      </c>
      <c r="G309" s="14" t="s">
        <v>246</v>
      </c>
      <c r="H309" s="14">
        <v>1</v>
      </c>
      <c r="I309" s="14" t="s">
        <v>247</v>
      </c>
      <c r="J309" s="11">
        <v>239</v>
      </c>
      <c r="K309" s="10" t="s">
        <v>2004</v>
      </c>
      <c r="L309" s="10" t="s">
        <v>1715</v>
      </c>
      <c r="M309" s="10" t="s">
        <v>2394</v>
      </c>
      <c r="N309" s="10" t="s">
        <v>905</v>
      </c>
      <c r="O309" s="15" t="s">
        <v>470</v>
      </c>
      <c r="P309" s="6" t="s">
        <v>2955</v>
      </c>
      <c r="Q309" s="6"/>
      <c r="R309" s="6" t="s">
        <v>2881</v>
      </c>
      <c r="S309" s="6"/>
      <c r="T309" s="24" t="str">
        <f>$A$2&amp;$E$2&amp;M309&amp;$D$2&amp;$J$2&amp;"("&amp;F309&amp;")"&amp;I309&amp;$H$2</f>
        <v>　&lt;a href="http://www.mapion.co.jp/m2/36.363804,138.027805,16"&gt;(四)原山低区配水地&lt;/A&gt;</v>
      </c>
      <c r="U309" s="6" t="s">
        <v>2955</v>
      </c>
    </row>
    <row r="310" spans="1:21" customFormat="1">
      <c r="A310" s="11">
        <v>650</v>
      </c>
      <c r="B310" s="11">
        <v>178</v>
      </c>
      <c r="C310" s="11">
        <v>1.65</v>
      </c>
      <c r="D310" s="12"/>
      <c r="E310" s="13"/>
      <c r="F310" s="14" t="s">
        <v>205</v>
      </c>
      <c r="G310" s="14" t="s">
        <v>246</v>
      </c>
      <c r="H310" s="14">
        <v>3</v>
      </c>
      <c r="I310" s="14" t="s">
        <v>249</v>
      </c>
      <c r="J310" s="11">
        <v>255</v>
      </c>
      <c r="K310" s="14" t="s">
        <v>2018</v>
      </c>
      <c r="L310" s="14" t="s">
        <v>1729</v>
      </c>
      <c r="M310" s="10" t="s">
        <v>2408</v>
      </c>
      <c r="N310" s="10" t="s">
        <v>901</v>
      </c>
      <c r="O310" s="15" t="s">
        <v>472</v>
      </c>
      <c r="P310" s="6" t="s">
        <v>2955</v>
      </c>
      <c r="Q310" s="6"/>
      <c r="R310" s="6" t="s">
        <v>2882</v>
      </c>
      <c r="S310" s="6"/>
      <c r="T310" s="24" t="str">
        <f>$A$2&amp;$E$2&amp;M310&amp;$D$2&amp;$J$2&amp;"("&amp;F310&amp;")"&amp;I310&amp;$H$2</f>
        <v>　&lt;a href="http://www.mapion.co.jp/m2/36.365751,138.030294,16"&gt;(四)原山加圧所&lt;/A&gt;</v>
      </c>
      <c r="U310" s="6" t="s">
        <v>2955</v>
      </c>
    </row>
    <row r="311" spans="1:21" customFormat="1">
      <c r="A311" s="11">
        <v>798</v>
      </c>
      <c r="B311" s="11">
        <v>1417</v>
      </c>
      <c r="C311" s="11">
        <v>1.798</v>
      </c>
      <c r="D311" s="12" t="s">
        <v>667</v>
      </c>
      <c r="E311" s="13"/>
      <c r="F311" s="14" t="s">
        <v>205</v>
      </c>
      <c r="G311" s="14" t="s">
        <v>246</v>
      </c>
      <c r="H311" s="14">
        <v>2</v>
      </c>
      <c r="I311" s="14" t="s">
        <v>248</v>
      </c>
      <c r="J311" s="11">
        <v>238</v>
      </c>
      <c r="K311" s="14" t="s">
        <v>2003</v>
      </c>
      <c r="L311" s="14" t="s">
        <v>1714</v>
      </c>
      <c r="M311" s="10" t="s">
        <v>2393</v>
      </c>
      <c r="N311" s="10" t="s">
        <v>903</v>
      </c>
      <c r="O311" s="15" t="s">
        <v>471</v>
      </c>
      <c r="P311" s="6" t="s">
        <v>2955</v>
      </c>
      <c r="Q311" s="6"/>
      <c r="R311" s="6" t="s">
        <v>2880</v>
      </c>
      <c r="S311" s="6"/>
      <c r="T311" s="24" t="str">
        <f>$A$2&amp;$E$2&amp;M311&amp;$D$2&amp;$J$2&amp;"("&amp;F311&amp;")"&amp;I311&amp;$H$2</f>
        <v>　&lt;a href="http://www.mapion.co.jp/m2/36.367371,138.031645,16"&gt;(四)原山高区配水地&lt;/A&gt;</v>
      </c>
      <c r="U311" s="6" t="s">
        <v>2955</v>
      </c>
    </row>
    <row r="312" spans="1:21" customFormat="1">
      <c r="A312" s="26">
        <v>371</v>
      </c>
      <c r="B312" s="26"/>
      <c r="C312" s="26" t="s">
        <v>559</v>
      </c>
      <c r="D312" s="27" t="s">
        <v>667</v>
      </c>
      <c r="E312" s="28"/>
      <c r="F312" s="29" t="s">
        <v>532</v>
      </c>
      <c r="G312" s="29" t="s">
        <v>557</v>
      </c>
      <c r="H312" s="29">
        <v>3</v>
      </c>
      <c r="I312" s="29" t="s">
        <v>528</v>
      </c>
      <c r="J312" s="11">
        <v>329</v>
      </c>
      <c r="K312" s="14" t="s">
        <v>2068</v>
      </c>
      <c r="L312" s="14" t="s">
        <v>1779</v>
      </c>
      <c r="M312" s="10" t="s">
        <v>2458</v>
      </c>
      <c r="N312" s="10" t="s">
        <v>1412</v>
      </c>
      <c r="O312" s="30" t="s">
        <v>631</v>
      </c>
      <c r="P312" s="6" t="s">
        <v>2955</v>
      </c>
      <c r="Q312" s="6"/>
      <c r="R312" s="6" t="s">
        <v>2883</v>
      </c>
      <c r="S312" s="6"/>
      <c r="T312" s="24" t="str">
        <f>$A$2&amp;$E$2&amp;M312&amp;$D$2&amp;$J$2&amp;"("&amp;F312&amp;")"&amp;I312&amp;$H$2</f>
        <v>　&lt;a href="http://www.mapion.co.jp/m2/36.123498,137.623623,16"&gt;(安)番所水源&lt;/A&gt;</v>
      </c>
      <c r="U312" s="6" t="s">
        <v>2955</v>
      </c>
    </row>
    <row r="313" spans="1:21" customFormat="1">
      <c r="A313" s="26">
        <v>525</v>
      </c>
      <c r="B313" s="26"/>
      <c r="C313" s="26" t="s">
        <v>556</v>
      </c>
      <c r="D313" s="27" t="s">
        <v>667</v>
      </c>
      <c r="E313" s="28"/>
      <c r="F313" s="29" t="s">
        <v>532</v>
      </c>
      <c r="G313" s="29" t="s">
        <v>557</v>
      </c>
      <c r="H313" s="29">
        <v>1</v>
      </c>
      <c r="I313" s="29" t="s">
        <v>558</v>
      </c>
      <c r="J313" s="11"/>
      <c r="K313" s="14"/>
      <c r="L313" s="14"/>
      <c r="M313" s="10"/>
      <c r="N313" s="10"/>
      <c r="O313" s="30" t="s">
        <v>647</v>
      </c>
      <c r="P313" s="53" t="s">
        <v>2955</v>
      </c>
      <c r="R313" s="6"/>
      <c r="T313" s="24"/>
      <c r="U313" s="53" t="s">
        <v>2955</v>
      </c>
    </row>
    <row r="314" spans="1:21" customFormat="1">
      <c r="A314" s="11">
        <v>93</v>
      </c>
      <c r="B314" s="11">
        <v>177</v>
      </c>
      <c r="C314" s="11">
        <v>1.093</v>
      </c>
      <c r="D314" s="12"/>
      <c r="E314" s="13"/>
      <c r="F314" s="14" t="s">
        <v>205</v>
      </c>
      <c r="G314" s="14" t="s">
        <v>250</v>
      </c>
      <c r="H314" s="14">
        <v>2</v>
      </c>
      <c r="I314" s="14" t="s">
        <v>252</v>
      </c>
      <c r="J314" s="11">
        <v>250</v>
      </c>
      <c r="K314" s="39" t="s">
        <v>2013</v>
      </c>
      <c r="L314" s="39" t="s">
        <v>1724</v>
      </c>
      <c r="M314" s="10" t="s">
        <v>2403</v>
      </c>
      <c r="N314" s="10" t="s">
        <v>1414</v>
      </c>
      <c r="O314" s="40" t="s">
        <v>474</v>
      </c>
      <c r="P314" s="6" t="s">
        <v>2955</v>
      </c>
      <c r="Q314" s="6"/>
      <c r="R314" s="6" t="s">
        <v>2885</v>
      </c>
      <c r="S314" s="6"/>
      <c r="T314" s="24" t="str">
        <f>$A$2&amp;$E$2&amp;M314&amp;$D$2&amp;$J$2&amp;"("&amp;F314&amp;")"&amp;I314&amp;$H$2</f>
        <v>　&lt;a href="http://www.mapion.co.jp/m2/36.356294,138.038309,16"&gt;(四)番場加圧所&lt;/A&gt;</v>
      </c>
      <c r="U314" s="6" t="s">
        <v>2955</v>
      </c>
    </row>
    <row r="315" spans="1:21" customFormat="1">
      <c r="A315" s="11">
        <v>205</v>
      </c>
      <c r="B315" s="11">
        <v>1416</v>
      </c>
      <c r="C315" s="11">
        <v>1.2050000000000001</v>
      </c>
      <c r="D315" s="12"/>
      <c r="E315" s="13"/>
      <c r="F315" s="14" t="s">
        <v>205</v>
      </c>
      <c r="G315" s="14" t="s">
        <v>250</v>
      </c>
      <c r="H315" s="14">
        <v>1</v>
      </c>
      <c r="I315" s="14" t="s">
        <v>251</v>
      </c>
      <c r="J315" s="11">
        <v>235</v>
      </c>
      <c r="K315" s="39" t="s">
        <v>2000</v>
      </c>
      <c r="L315" s="39" t="s">
        <v>1711</v>
      </c>
      <c r="M315" s="10" t="s">
        <v>2390</v>
      </c>
      <c r="N315" s="10" t="s">
        <v>1416</v>
      </c>
      <c r="O315" s="40" t="s">
        <v>473</v>
      </c>
      <c r="P315" s="6" t="s">
        <v>2955</v>
      </c>
      <c r="Q315" s="6"/>
      <c r="R315" s="6" t="s">
        <v>2884</v>
      </c>
      <c r="S315" s="6"/>
      <c r="T315" s="24" t="str">
        <f>$A$2&amp;$E$2&amp;M315&amp;$D$2&amp;$J$2&amp;"("&amp;F315&amp;")"&amp;I315&amp;$H$2</f>
        <v>　&lt;a href="http://www.mapion.co.jp/m2/36.356897,138.042402,16"&gt;(四)番場配水地&lt;/A&gt;</v>
      </c>
      <c r="U315" s="6" t="s">
        <v>2955</v>
      </c>
    </row>
    <row r="316" spans="1:21" customFormat="1">
      <c r="A316" s="11">
        <v>292</v>
      </c>
      <c r="B316" s="11">
        <v>1376</v>
      </c>
      <c r="C316" s="11">
        <v>1.292</v>
      </c>
      <c r="D316" s="12"/>
      <c r="E316" s="13">
        <v>42115</v>
      </c>
      <c r="F316" s="14">
        <v>5</v>
      </c>
      <c r="G316" s="14" t="s">
        <v>116</v>
      </c>
      <c r="H316" s="14">
        <v>1</v>
      </c>
      <c r="I316" s="14" t="s">
        <v>117</v>
      </c>
      <c r="J316" s="11">
        <v>107</v>
      </c>
      <c r="K316" s="39" t="s">
        <v>1900</v>
      </c>
      <c r="L316" s="39" t="s">
        <v>1611</v>
      </c>
      <c r="M316" s="10" t="s">
        <v>2290</v>
      </c>
      <c r="N316" s="10" t="s">
        <v>1428</v>
      </c>
      <c r="O316" s="40" t="s">
        <v>475</v>
      </c>
      <c r="P316" s="6" t="s">
        <v>2955</v>
      </c>
      <c r="Q316" s="6"/>
      <c r="R316" s="6" t="s">
        <v>2886</v>
      </c>
      <c r="S316" s="6"/>
      <c r="T316" s="24" t="str">
        <f>$A$2&amp;$E$2&amp;M316&amp;$D$2&amp;$J$2&amp;"("&amp;F316&amp;")"&amp;I316&amp;$H$2</f>
        <v>　&lt;a href="http://www.mapion.co.jp/m2/36.272893,137.943218,16"&gt;(5)平瀬水質測定所&lt;/A&gt;</v>
      </c>
      <c r="U316" s="6" t="s">
        <v>2955</v>
      </c>
    </row>
    <row r="317" spans="1:21" customFormat="1">
      <c r="A317" s="26">
        <v>725</v>
      </c>
      <c r="B317" s="26"/>
      <c r="C317" s="26" t="s">
        <v>608</v>
      </c>
      <c r="D317" s="27" t="s">
        <v>667</v>
      </c>
      <c r="E317" s="28"/>
      <c r="F317" s="29" t="s">
        <v>566</v>
      </c>
      <c r="G317" s="29" t="s">
        <v>609</v>
      </c>
      <c r="H317" s="29">
        <v>3</v>
      </c>
      <c r="I317" s="29" t="s">
        <v>610</v>
      </c>
      <c r="J317" s="11">
        <v>346</v>
      </c>
      <c r="K317" s="39" t="s">
        <v>2084</v>
      </c>
      <c r="L317" s="39" t="s">
        <v>1795</v>
      </c>
      <c r="M317" s="10" t="s">
        <v>2474</v>
      </c>
      <c r="N317" s="10" t="s">
        <v>1119</v>
      </c>
      <c r="O317" s="38" t="s">
        <v>358</v>
      </c>
      <c r="P317" s="6" t="s">
        <v>2955</v>
      </c>
      <c r="Q317" s="6"/>
      <c r="R317" s="6" t="s">
        <v>2887</v>
      </c>
      <c r="S317" s="6"/>
      <c r="T317" s="24" t="str">
        <f>$A$2&amp;$E$2&amp;M317&amp;$D$2&amp;$J$2&amp;"("&amp;F317&amp;")"&amp;I317&amp;$H$2</f>
        <v>　&lt;a href="http://www.mapion.co.jp/m2/36.121795,137.716106,16"&gt;(奈)深沢水源&lt;/A&gt;</v>
      </c>
      <c r="U317" s="6" t="s">
        <v>2955</v>
      </c>
    </row>
    <row r="318" spans="1:21" customFormat="1">
      <c r="A318" s="11">
        <v>80</v>
      </c>
      <c r="B318" s="11">
        <v>1286</v>
      </c>
      <c r="C318" s="11">
        <v>1.08</v>
      </c>
      <c r="D318" s="12"/>
      <c r="E318" s="13">
        <v>42118</v>
      </c>
      <c r="F318" s="14">
        <v>3</v>
      </c>
      <c r="G318" s="14" t="s">
        <v>57</v>
      </c>
      <c r="H318" s="14">
        <v>2</v>
      </c>
      <c r="I318" s="14" t="s">
        <v>59</v>
      </c>
      <c r="J318" s="11">
        <v>64</v>
      </c>
      <c r="K318" s="39" t="s">
        <v>1867</v>
      </c>
      <c r="L318" s="39" t="s">
        <v>1578</v>
      </c>
      <c r="M318" s="10" t="s">
        <v>2257</v>
      </c>
      <c r="N318" s="10" t="s">
        <v>1338</v>
      </c>
      <c r="O318" s="40" t="s">
        <v>477</v>
      </c>
      <c r="P318" s="6" t="s">
        <v>2955</v>
      </c>
      <c r="Q318" s="6"/>
      <c r="R318" s="6" t="s">
        <v>2890</v>
      </c>
      <c r="S318" s="6"/>
      <c r="T318" s="24" t="str">
        <f>$A$2&amp;$E$2&amp;M318&amp;$D$2&amp;$J$2&amp;"("&amp;F318&amp;")"&amp;I318&amp;$H$2</f>
        <v>　&lt;a href="http://www.mapion.co.jp/m2/36.244764,138.007745,16"&gt;(3)藤井減圧槽&lt;/A&gt;</v>
      </c>
      <c r="U318" s="6" t="s">
        <v>2955</v>
      </c>
    </row>
    <row r="319" spans="1:21" customFormat="1">
      <c r="A319" s="26"/>
      <c r="B319" s="26"/>
      <c r="C319" s="26"/>
      <c r="D319" s="27"/>
      <c r="E319" s="28"/>
      <c r="F319" s="29">
        <v>3</v>
      </c>
      <c r="G319" s="29" t="s">
        <v>57</v>
      </c>
      <c r="H319" s="29"/>
      <c r="I319" s="29" t="s">
        <v>1340</v>
      </c>
      <c r="J319" s="26">
        <v>63</v>
      </c>
      <c r="K319" s="37" t="s">
        <v>1867</v>
      </c>
      <c r="L319" s="37" t="s">
        <v>1578</v>
      </c>
      <c r="M319" s="10" t="s">
        <v>2257</v>
      </c>
      <c r="N319" s="10" t="s">
        <v>1338</v>
      </c>
      <c r="O319" s="38"/>
      <c r="P319" s="53" t="s">
        <v>2955</v>
      </c>
      <c r="R319" s="6" t="s">
        <v>2889</v>
      </c>
      <c r="T319" s="24" t="str">
        <f>$A$2&amp;$E$2&amp;M319&amp;$D$2&amp;$J$2&amp;"("&amp;F319&amp;")"&amp;I319&amp;$H$2</f>
        <v>　&lt;a href="http://www.mapion.co.jp/m2/36.244764,138.007745,16"&gt;(3)藤井第２加圧所&lt;/A&gt;</v>
      </c>
      <c r="U319" s="53" t="s">
        <v>2955</v>
      </c>
    </row>
    <row r="320" spans="1:21" customFormat="1">
      <c r="A320" s="11">
        <v>322</v>
      </c>
      <c r="B320" s="11">
        <v>1238</v>
      </c>
      <c r="C320" s="11">
        <v>1.3220000000000001</v>
      </c>
      <c r="D320" s="12"/>
      <c r="E320" s="13">
        <v>42118</v>
      </c>
      <c r="F320" s="14">
        <v>3</v>
      </c>
      <c r="G320" s="14" t="s">
        <v>57</v>
      </c>
      <c r="H320" s="14">
        <v>1</v>
      </c>
      <c r="I320" s="14" t="s">
        <v>58</v>
      </c>
      <c r="J320" s="11">
        <v>40</v>
      </c>
      <c r="K320" s="39" t="s">
        <v>1845</v>
      </c>
      <c r="L320" s="39" t="s">
        <v>1556</v>
      </c>
      <c r="M320" s="10" t="s">
        <v>2235</v>
      </c>
      <c r="N320" s="10" t="s">
        <v>1342</v>
      </c>
      <c r="O320" s="40" t="s">
        <v>476</v>
      </c>
      <c r="P320" s="6" t="s">
        <v>2955</v>
      </c>
      <c r="Q320" s="6"/>
      <c r="R320" s="6" t="s">
        <v>2888</v>
      </c>
      <c r="S320" s="6"/>
      <c r="T320" s="24" t="str">
        <f>$A$2&amp;$E$2&amp;M320&amp;$D$2&amp;$J$2&amp;"("&amp;F320&amp;")"&amp;I320&amp;$H$2</f>
        <v>　&lt;a href="http://www.mapion.co.jp/m2/36.246393,138.009345,16"&gt;(3)藤井配水地&lt;/A&gt;</v>
      </c>
      <c r="U320" s="6" t="s">
        <v>2955</v>
      </c>
    </row>
    <row r="321" spans="1:21" customFormat="1">
      <c r="A321" s="11">
        <v>892</v>
      </c>
      <c r="B321" s="11">
        <v>1307</v>
      </c>
      <c r="C321" s="11">
        <v>1.8919999999999999</v>
      </c>
      <c r="D321" s="12"/>
      <c r="E321" s="13">
        <v>42118</v>
      </c>
      <c r="F321" s="14">
        <v>3</v>
      </c>
      <c r="G321" s="14" t="s">
        <v>60</v>
      </c>
      <c r="H321" s="14">
        <v>2</v>
      </c>
      <c r="I321" s="14" t="s">
        <v>62</v>
      </c>
      <c r="J321" s="11">
        <v>62</v>
      </c>
      <c r="K321" s="39" t="s">
        <v>1866</v>
      </c>
      <c r="L321" s="39" t="s">
        <v>1577</v>
      </c>
      <c r="M321" s="10" t="s">
        <v>2256</v>
      </c>
      <c r="N321" s="10" t="s">
        <v>750</v>
      </c>
      <c r="O321" s="40" t="s">
        <v>476</v>
      </c>
      <c r="P321" s="6" t="s">
        <v>2955</v>
      </c>
      <c r="Q321" s="6"/>
      <c r="R321" s="6" t="s">
        <v>2893</v>
      </c>
      <c r="S321" s="6"/>
      <c r="T321" s="24" t="str">
        <f>$A$2&amp;$E$2&amp;M321&amp;$D$2&amp;$J$2&amp;"("&amp;F321&amp;")"&amp;I321&amp;$H$2</f>
        <v>　&lt;a href="http://www.mapion.co.jp/m2/36.245573,137.995702,16"&gt;(3)藤井沢加圧所&lt;/A&gt;</v>
      </c>
      <c r="U321" s="6" t="s">
        <v>2955</v>
      </c>
    </row>
    <row r="322" spans="1:21" customFormat="1">
      <c r="A322" s="26"/>
      <c r="B322" s="26"/>
      <c r="C322" s="26"/>
      <c r="D322" s="27"/>
      <c r="E322" s="28"/>
      <c r="F322" s="29">
        <v>3</v>
      </c>
      <c r="G322" s="29" t="s">
        <v>1808</v>
      </c>
      <c r="H322" s="29"/>
      <c r="I322" s="29" t="s">
        <v>62</v>
      </c>
      <c r="J322" s="26">
        <v>51</v>
      </c>
      <c r="K322" s="37" t="s">
        <v>1845</v>
      </c>
      <c r="L322" s="37" t="s">
        <v>1556</v>
      </c>
      <c r="M322" s="10" t="s">
        <v>2235</v>
      </c>
      <c r="N322" s="10" t="s">
        <v>1342</v>
      </c>
      <c r="O322" s="38"/>
      <c r="P322" s="53" t="s">
        <v>2955</v>
      </c>
      <c r="R322" s="6" t="s">
        <v>2892</v>
      </c>
      <c r="T322" s="24" t="str">
        <f>$A$2&amp;$E$2&amp;M322&amp;$D$2&amp;$J$2&amp;"("&amp;F322&amp;")"&amp;I322&amp;$H$2</f>
        <v>　&lt;a href="http://www.mapion.co.jp/m2/36.246393,138.009345,16"&gt;(3)藤井沢加圧所&lt;/A&gt;</v>
      </c>
      <c r="U322" s="53" t="s">
        <v>2955</v>
      </c>
    </row>
    <row r="323" spans="1:21" customFormat="1">
      <c r="A323" s="11">
        <v>252</v>
      </c>
      <c r="B323" s="11">
        <v>1253</v>
      </c>
      <c r="C323" s="11">
        <v>1.252</v>
      </c>
      <c r="D323" s="12"/>
      <c r="E323" s="13">
        <v>42118</v>
      </c>
      <c r="F323" s="14">
        <v>3</v>
      </c>
      <c r="G323" s="14" t="s">
        <v>60</v>
      </c>
      <c r="H323" s="14">
        <v>1</v>
      </c>
      <c r="I323" s="14" t="s">
        <v>61</v>
      </c>
      <c r="J323" s="11">
        <v>41</v>
      </c>
      <c r="K323" s="39" t="s">
        <v>1846</v>
      </c>
      <c r="L323" s="39" t="s">
        <v>1557</v>
      </c>
      <c r="M323" s="10" t="s">
        <v>2236</v>
      </c>
      <c r="N323" s="10" t="s">
        <v>1344</v>
      </c>
      <c r="O323" s="40" t="s">
        <v>478</v>
      </c>
      <c r="P323" s="6" t="s">
        <v>2955</v>
      </c>
      <c r="Q323" s="6"/>
      <c r="R323" s="6" t="s">
        <v>2891</v>
      </c>
      <c r="S323" s="6"/>
      <c r="T323" s="24" t="str">
        <f>$A$2&amp;$E$2&amp;M323&amp;$D$2&amp;$J$2&amp;"("&amp;F323&amp;")"&amp;I323&amp;$H$2</f>
        <v>　&lt;a href="http://www.mapion.co.jp/m2/36.247403,138.010152,16"&gt;(3)藤井沢配水地&lt;/A&gt;</v>
      </c>
      <c r="U323" s="6" t="s">
        <v>2955</v>
      </c>
    </row>
    <row r="324" spans="1:21" customFormat="1">
      <c r="A324" s="11">
        <v>582</v>
      </c>
      <c r="B324" s="11">
        <v>1265</v>
      </c>
      <c r="C324" s="11">
        <v>1.5820000000000001</v>
      </c>
      <c r="D324" s="12"/>
      <c r="E324" s="13">
        <v>42117</v>
      </c>
      <c r="F324" s="14">
        <v>4</v>
      </c>
      <c r="G324" s="14" t="s">
        <v>96</v>
      </c>
      <c r="H324" s="14">
        <v>1</v>
      </c>
      <c r="I324" s="14" t="s">
        <v>97</v>
      </c>
      <c r="J324" s="11">
        <v>72</v>
      </c>
      <c r="K324" s="39" t="s">
        <v>1872</v>
      </c>
      <c r="L324" s="39" t="s">
        <v>1583</v>
      </c>
      <c r="M324" s="10" t="s">
        <v>2262</v>
      </c>
      <c r="N324" s="10" t="s">
        <v>1443</v>
      </c>
      <c r="O324" s="40" t="s">
        <v>479</v>
      </c>
      <c r="P324" s="6" t="s">
        <v>2955</v>
      </c>
      <c r="Q324" s="6"/>
      <c r="R324" s="6" t="s">
        <v>2894</v>
      </c>
      <c r="S324" s="6"/>
      <c r="T324" s="24" t="str">
        <f>$A$2&amp;$E$2&amp;M324&amp;$D$2&amp;$J$2&amp;"("&amp;F324&amp;")"&amp;I324&amp;$H$2</f>
        <v>　&lt;a href="http://www.mapion.co.jp/m2/36.250014,137.955213,16"&gt;(4)放光寺配水地&lt;/A&gt;</v>
      </c>
      <c r="U324" s="6" t="s">
        <v>2955</v>
      </c>
    </row>
    <row r="325" spans="1:21" customFormat="1">
      <c r="A325" s="11">
        <v>210</v>
      </c>
      <c r="B325" s="11">
        <v>175</v>
      </c>
      <c r="C325" s="11">
        <v>1.21</v>
      </c>
      <c r="D325" s="12"/>
      <c r="E325" s="13"/>
      <c r="F325" s="14" t="s">
        <v>205</v>
      </c>
      <c r="G325" s="14" t="s">
        <v>253</v>
      </c>
      <c r="H325" s="14">
        <v>2</v>
      </c>
      <c r="I325" s="14" t="s">
        <v>255</v>
      </c>
      <c r="J325" s="11">
        <v>253</v>
      </c>
      <c r="K325" s="39" t="s">
        <v>2016</v>
      </c>
      <c r="L325" s="39" t="s">
        <v>1727</v>
      </c>
      <c r="M325" s="10" t="s">
        <v>2406</v>
      </c>
      <c r="N325" s="10" t="s">
        <v>933</v>
      </c>
      <c r="O325" s="40" t="s">
        <v>481</v>
      </c>
      <c r="P325" s="6" t="s">
        <v>2955</v>
      </c>
      <c r="Q325" s="6"/>
      <c r="R325" s="6" t="s">
        <v>2896</v>
      </c>
      <c r="S325" s="6"/>
      <c r="T325" s="24" t="str">
        <f>$A$2&amp;$E$2&amp;M325&amp;$D$2&amp;$J$2&amp;"("&amp;F325&amp;")"&amp;I325&amp;$H$2</f>
        <v>　&lt;a href="http://www.mapion.co.jp/m2/36.364884,137.996096,16"&gt;(四)細原加圧所&lt;/A&gt;</v>
      </c>
      <c r="U325" s="6" t="s">
        <v>2955</v>
      </c>
    </row>
    <row r="326" spans="1:21" customFormat="1">
      <c r="A326" s="11">
        <v>421</v>
      </c>
      <c r="B326" s="11">
        <v>1420</v>
      </c>
      <c r="C326" s="11">
        <v>1.421</v>
      </c>
      <c r="D326" s="12"/>
      <c r="E326" s="13"/>
      <c r="F326" s="14" t="s">
        <v>205</v>
      </c>
      <c r="G326" s="14" t="s">
        <v>253</v>
      </c>
      <c r="H326" s="14">
        <v>1</v>
      </c>
      <c r="I326" s="14" t="s">
        <v>254</v>
      </c>
      <c r="J326" s="11">
        <v>236</v>
      </c>
      <c r="K326" s="39" t="s">
        <v>2001</v>
      </c>
      <c r="L326" s="39" t="s">
        <v>1712</v>
      </c>
      <c r="M326" s="10" t="s">
        <v>2391</v>
      </c>
      <c r="N326" s="10" t="s">
        <v>935</v>
      </c>
      <c r="O326" s="40" t="s">
        <v>480</v>
      </c>
      <c r="P326" s="6" t="s">
        <v>2955</v>
      </c>
      <c r="Q326" s="6"/>
      <c r="R326" s="6" t="s">
        <v>2895</v>
      </c>
      <c r="S326" s="6"/>
      <c r="T326" s="24" t="str">
        <f>$A$2&amp;$E$2&amp;M326&amp;$D$2&amp;$J$2&amp;"("&amp;F326&amp;")"&amp;I326&amp;$H$2</f>
        <v>　&lt;a href="http://www.mapion.co.jp/m2/36.368368,137.997488,16"&gt;(四)細原配水地&lt;/A&gt;</v>
      </c>
      <c r="U326" s="6" t="s">
        <v>2955</v>
      </c>
    </row>
    <row r="327" spans="1:21" customFormat="1">
      <c r="A327" s="26">
        <v>708</v>
      </c>
      <c r="B327" s="26"/>
      <c r="C327" s="26" t="s">
        <v>613</v>
      </c>
      <c r="D327" s="27" t="s">
        <v>667</v>
      </c>
      <c r="E327" s="28"/>
      <c r="F327" s="29" t="s">
        <v>566</v>
      </c>
      <c r="G327" s="29" t="s">
        <v>612</v>
      </c>
      <c r="H327" s="29">
        <v>2</v>
      </c>
      <c r="I327" s="29" t="s">
        <v>530</v>
      </c>
      <c r="J327" s="11">
        <v>338</v>
      </c>
      <c r="K327" s="39" t="s">
        <v>2076</v>
      </c>
      <c r="L327" s="39" t="s">
        <v>1787</v>
      </c>
      <c r="M327" s="10" t="s">
        <v>2466</v>
      </c>
      <c r="N327" s="10" t="s">
        <v>1388</v>
      </c>
      <c r="O327" s="38" t="s">
        <v>635</v>
      </c>
      <c r="P327" s="6" t="s">
        <v>2955</v>
      </c>
      <c r="Q327" s="6"/>
      <c r="R327" s="6" t="s">
        <v>2897</v>
      </c>
      <c r="S327" s="6"/>
      <c r="T327" s="24" t="str">
        <f>$A$2&amp;$E$2&amp;M327&amp;$D$2&amp;$J$2&amp;"("&amp;F327&amp;")"&amp;I327&amp;$H$2</f>
        <v>　&lt;a href="http://www.mapion.co.jp/m2/36.047638,137.663008,16"&gt;(奈)保平浄水場&lt;/A&gt;</v>
      </c>
      <c r="U327" s="6" t="s">
        <v>2955</v>
      </c>
    </row>
    <row r="328" spans="1:21" customFormat="1">
      <c r="A328" s="26">
        <v>637</v>
      </c>
      <c r="B328" s="26"/>
      <c r="C328" s="26" t="s">
        <v>611</v>
      </c>
      <c r="D328" s="27" t="s">
        <v>667</v>
      </c>
      <c r="E328" s="28"/>
      <c r="F328" s="29" t="s">
        <v>566</v>
      </c>
      <c r="G328" s="29" t="s">
        <v>612</v>
      </c>
      <c r="H328" s="29">
        <v>1</v>
      </c>
      <c r="I328" s="29" t="s">
        <v>521</v>
      </c>
      <c r="J328" s="11"/>
      <c r="K328" s="39"/>
      <c r="L328" s="39"/>
      <c r="M328" s="10"/>
      <c r="N328" s="10"/>
      <c r="O328" s="38" t="s">
        <v>635</v>
      </c>
      <c r="P328" s="53" t="s">
        <v>2955</v>
      </c>
      <c r="R328" s="6"/>
      <c r="T328" s="24"/>
      <c r="U328" s="53" t="s">
        <v>2955</v>
      </c>
    </row>
    <row r="329" spans="1:21" customFormat="1">
      <c r="A329" s="11">
        <v>971</v>
      </c>
      <c r="B329" s="11">
        <v>1249</v>
      </c>
      <c r="C329" s="11">
        <v>1.9710000000000001</v>
      </c>
      <c r="D329" s="12"/>
      <c r="E329" s="13">
        <v>42115</v>
      </c>
      <c r="F329" s="14">
        <v>1</v>
      </c>
      <c r="G329" s="14" t="s">
        <v>23</v>
      </c>
      <c r="H329" s="14">
        <v>1</v>
      </c>
      <c r="I329" s="14" t="s">
        <v>24</v>
      </c>
      <c r="J329" s="11">
        <v>5</v>
      </c>
      <c r="K329" s="39" t="s">
        <v>1819</v>
      </c>
      <c r="L329" s="39" t="s">
        <v>1530</v>
      </c>
      <c r="M329" s="10" t="s">
        <v>2209</v>
      </c>
      <c r="N329" s="10" t="s">
        <v>1348</v>
      </c>
      <c r="O329" s="40" t="s">
        <v>482</v>
      </c>
      <c r="P329" s="6" t="s">
        <v>2955</v>
      </c>
      <c r="Q329" s="6"/>
      <c r="R329" s="6" t="s">
        <v>2898</v>
      </c>
      <c r="S329" s="6"/>
      <c r="T329" s="24" t="str">
        <f>$A$2&amp;$E$2&amp;M329&amp;$D$2&amp;$J$2&amp;"("&amp;F329&amp;")"&amp;I329&amp;$H$2</f>
        <v>　&lt;a href="http://www.mapion.co.jp/m2/36.279401,137.992848,16"&gt;(1)洞配水地&lt;/A&gt;</v>
      </c>
      <c r="U329" s="6" t="s">
        <v>2955</v>
      </c>
    </row>
    <row r="330" spans="1:21" customFormat="1">
      <c r="A330" s="11">
        <v>804</v>
      </c>
      <c r="B330" s="11">
        <v>1301</v>
      </c>
      <c r="C330" s="11">
        <v>1.804</v>
      </c>
      <c r="D330" s="12"/>
      <c r="E330" s="13">
        <v>42115</v>
      </c>
      <c r="F330" s="14">
        <v>1</v>
      </c>
      <c r="G330" s="14" t="s">
        <v>23</v>
      </c>
      <c r="H330" s="14">
        <v>2</v>
      </c>
      <c r="I330" s="14" t="s">
        <v>25</v>
      </c>
      <c r="J330" s="11">
        <v>14</v>
      </c>
      <c r="K330" s="39" t="s">
        <v>1826</v>
      </c>
      <c r="L330" s="39" t="s">
        <v>1537</v>
      </c>
      <c r="M330" s="10" t="s">
        <v>2216</v>
      </c>
      <c r="N330" s="10" t="s">
        <v>1346</v>
      </c>
      <c r="O330" s="40" t="s">
        <v>483</v>
      </c>
      <c r="P330" s="6" t="s">
        <v>2955</v>
      </c>
      <c r="Q330" s="6"/>
      <c r="R330" s="6" t="s">
        <v>2899</v>
      </c>
      <c r="S330" s="6"/>
      <c r="T330" s="24" t="str">
        <f>$A$2&amp;$E$2&amp;M330&amp;$D$2&amp;$J$2&amp;"("&amp;F330&amp;")"&amp;I330&amp;$H$2</f>
        <v>　&lt;a href="http://www.mapion.co.jp/m2/36.280271,137.986108,16"&gt;(1)洞加圧所&lt;/A&gt;</v>
      </c>
      <c r="U330" s="6" t="s">
        <v>2955</v>
      </c>
    </row>
    <row r="331" spans="1:21" customFormat="1">
      <c r="A331" s="11">
        <v>464</v>
      </c>
      <c r="B331" s="11">
        <v>167</v>
      </c>
      <c r="C331" s="11">
        <v>1.464</v>
      </c>
      <c r="D331" s="12"/>
      <c r="E331" s="13"/>
      <c r="F331" s="14" t="s">
        <v>205</v>
      </c>
      <c r="G331" s="14" t="s">
        <v>256</v>
      </c>
      <c r="H331" s="14">
        <v>2</v>
      </c>
      <c r="I331" s="14" t="s">
        <v>258</v>
      </c>
      <c r="J331" s="11">
        <v>244</v>
      </c>
      <c r="K331" s="39" t="s">
        <v>2007</v>
      </c>
      <c r="L331" s="39" t="s">
        <v>1718</v>
      </c>
      <c r="M331" s="10" t="s">
        <v>2397</v>
      </c>
      <c r="N331" s="10" t="s">
        <v>1475</v>
      </c>
      <c r="O331" s="40" t="s">
        <v>484</v>
      </c>
      <c r="P331" s="6" t="s">
        <v>2955</v>
      </c>
      <c r="Q331" s="6"/>
      <c r="R331" s="6" t="s">
        <v>2901</v>
      </c>
      <c r="S331" s="6"/>
      <c r="T331" s="24" t="str">
        <f>$A$2&amp;$E$2&amp;M331&amp;$D$2&amp;$J$2&amp;"("&amp;F331&amp;")"&amp;I331&amp;$H$2</f>
        <v>　&lt;a href="http://www.mapion.co.jp/m2/36.353231,137.991041,16"&gt;(四)本町加圧所&lt;/A&gt;</v>
      </c>
      <c r="U331" s="6" t="s">
        <v>2955</v>
      </c>
    </row>
    <row r="332" spans="1:21" customFormat="1">
      <c r="A332" s="11">
        <v>25</v>
      </c>
      <c r="B332" s="11">
        <v>1408</v>
      </c>
      <c r="C332" s="11">
        <v>1.0249999999999999</v>
      </c>
      <c r="D332" s="12"/>
      <c r="E332" s="13"/>
      <c r="F332" s="14" t="s">
        <v>205</v>
      </c>
      <c r="G332" s="14" t="s">
        <v>256</v>
      </c>
      <c r="H332" s="14">
        <v>1</v>
      </c>
      <c r="I332" s="14" t="s">
        <v>257</v>
      </c>
      <c r="J332" s="11">
        <v>227</v>
      </c>
      <c r="K332" s="39" t="s">
        <v>1993</v>
      </c>
      <c r="L332" s="39" t="s">
        <v>1704</v>
      </c>
      <c r="M332" s="10" t="s">
        <v>2383</v>
      </c>
      <c r="N332" s="10" t="s">
        <v>1477</v>
      </c>
      <c r="O332" s="40" t="s">
        <v>481</v>
      </c>
      <c r="P332" s="6" t="s">
        <v>2955</v>
      </c>
      <c r="Q332" s="6"/>
      <c r="R332" s="6" t="s">
        <v>2900</v>
      </c>
      <c r="S332" s="6"/>
      <c r="T332" s="24" t="str">
        <f>$A$2&amp;$E$2&amp;M332&amp;$D$2&amp;$J$2&amp;"("&amp;F332&amp;")"&amp;I332&amp;$H$2</f>
        <v>　&lt;a href="http://www.mapion.co.jp/m2/36.364924,137.995976,16"&gt;(四)本町配水地&lt;/A&gt;</v>
      </c>
      <c r="U332" s="6" t="s">
        <v>2955</v>
      </c>
    </row>
    <row r="333" spans="1:21" customFormat="1">
      <c r="A333" s="11"/>
      <c r="B333" s="11"/>
      <c r="C333" s="11"/>
      <c r="D333" s="12"/>
      <c r="E333" s="13"/>
      <c r="F333" s="14">
        <v>0</v>
      </c>
      <c r="G333" s="14" t="s">
        <v>2962</v>
      </c>
      <c r="H333" s="14"/>
      <c r="I333" s="14"/>
      <c r="J333" s="11"/>
      <c r="K333" s="39"/>
      <c r="L333" s="39"/>
      <c r="M333" s="10"/>
      <c r="N333" s="10"/>
      <c r="O333" s="40"/>
      <c r="P333" s="6"/>
      <c r="Q333" s="6" t="s">
        <v>2972</v>
      </c>
      <c r="R333" s="6"/>
      <c r="S333" s="6" t="s">
        <v>2972</v>
      </c>
      <c r="T333" s="24"/>
      <c r="U333" s="6"/>
    </row>
    <row r="334" spans="1:21" customFormat="1">
      <c r="A334" s="26">
        <v>606</v>
      </c>
      <c r="B334" s="26"/>
      <c r="C334" s="26" t="s">
        <v>563</v>
      </c>
      <c r="D334" s="27" t="s">
        <v>667</v>
      </c>
      <c r="E334" s="28"/>
      <c r="F334" s="29" t="s">
        <v>532</v>
      </c>
      <c r="G334" s="29" t="s">
        <v>561</v>
      </c>
      <c r="H334" s="29">
        <v>3</v>
      </c>
      <c r="I334" s="29" t="s">
        <v>564</v>
      </c>
      <c r="J334" s="11">
        <v>326</v>
      </c>
      <c r="K334" s="39" t="s">
        <v>2066</v>
      </c>
      <c r="L334" s="39" t="s">
        <v>1777</v>
      </c>
      <c r="M334" s="10" t="s">
        <v>2456</v>
      </c>
      <c r="N334" s="10" t="s">
        <v>1217</v>
      </c>
      <c r="O334" s="38" t="s">
        <v>647</v>
      </c>
      <c r="P334" s="6" t="s">
        <v>2955</v>
      </c>
      <c r="Q334" s="6"/>
      <c r="R334" s="6" t="s">
        <v>2902</v>
      </c>
      <c r="S334" s="6"/>
      <c r="T334" s="24" t="str">
        <f>$A$2&amp;$E$2&amp;M334&amp;$D$2&amp;$J$2&amp;"("&amp;F334&amp;")"&amp;I334&amp;$H$2</f>
        <v>　&lt;a href="http://www.mapion.co.jp/m2/36.184052,137.774305,16"&gt;(安)前樽沢水源&lt;/A&gt;</v>
      </c>
      <c r="U334" s="6" t="s">
        <v>2955</v>
      </c>
    </row>
    <row r="335" spans="1:21" customFormat="1">
      <c r="A335" s="26">
        <v>190</v>
      </c>
      <c r="B335" s="26"/>
      <c r="C335" s="26" t="s">
        <v>560</v>
      </c>
      <c r="D335" s="27" t="s">
        <v>667</v>
      </c>
      <c r="E335" s="28"/>
      <c r="F335" s="29" t="s">
        <v>532</v>
      </c>
      <c r="G335" s="29" t="s">
        <v>561</v>
      </c>
      <c r="H335" s="29">
        <v>1</v>
      </c>
      <c r="I335" s="29" t="s">
        <v>562</v>
      </c>
      <c r="J335" s="11">
        <v>327</v>
      </c>
      <c r="K335" s="39" t="s">
        <v>2066</v>
      </c>
      <c r="L335" s="39" t="s">
        <v>1777</v>
      </c>
      <c r="M335" s="10" t="s">
        <v>2456</v>
      </c>
      <c r="N335" s="10" t="s">
        <v>1217</v>
      </c>
      <c r="O335" s="38" t="s">
        <v>647</v>
      </c>
      <c r="P335" s="6" t="s">
        <v>2955</v>
      </c>
      <c r="Q335" s="6"/>
      <c r="R335" s="6" t="s">
        <v>2903</v>
      </c>
      <c r="S335" s="6"/>
      <c r="T335" s="24" t="str">
        <f>$A$2&amp;$E$2&amp;M335&amp;$D$2&amp;$J$2&amp;"("&amp;F335&amp;")"&amp;I335&amp;$H$2</f>
        <v>　&lt;a href="http://www.mapion.co.jp/m2/36.184052,137.774305,16"&gt;(安)前樽沢貯水槽&lt;/A&gt;</v>
      </c>
      <c r="U335" s="6" t="s">
        <v>2955</v>
      </c>
    </row>
    <row r="336" spans="1:21" customFormat="1">
      <c r="A336" s="11">
        <v>681</v>
      </c>
      <c r="B336" s="11">
        <v>1277</v>
      </c>
      <c r="C336" s="11">
        <v>1.681</v>
      </c>
      <c r="D336" s="12" t="s">
        <v>667</v>
      </c>
      <c r="E336" s="13"/>
      <c r="F336" s="14">
        <v>9</v>
      </c>
      <c r="G336" s="14" t="s">
        <v>181</v>
      </c>
      <c r="H336" s="14">
        <v>1</v>
      </c>
      <c r="I336" s="14" t="s">
        <v>182</v>
      </c>
      <c r="J336" s="11">
        <v>169</v>
      </c>
      <c r="K336" s="39" t="s">
        <v>1950</v>
      </c>
      <c r="L336" s="39" t="s">
        <v>1661</v>
      </c>
      <c r="M336" s="10" t="s">
        <v>2340</v>
      </c>
      <c r="N336" s="10" t="s">
        <v>1470</v>
      </c>
      <c r="O336" s="40" t="s">
        <v>485</v>
      </c>
      <c r="P336" s="6" t="s">
        <v>2955</v>
      </c>
      <c r="Q336" s="6"/>
      <c r="R336" s="6" t="s">
        <v>2904</v>
      </c>
      <c r="S336" s="6"/>
      <c r="T336" s="24" t="str">
        <f>$A$2&amp;$E$2&amp;M336&amp;$D$2&amp;$J$2&amp;"("&amp;F336&amp;")"&amp;I336&amp;$H$2</f>
        <v>　&lt;a href="http://www.mapion.co.jp/m2/36.161901,138.006028,16"&gt;(9)牧ﾉ内配水地&lt;/A&gt;</v>
      </c>
      <c r="U336" s="6" t="s">
        <v>2955</v>
      </c>
    </row>
    <row r="337" spans="1:21" customFormat="1">
      <c r="A337" s="26"/>
      <c r="B337" s="26"/>
      <c r="C337" s="26"/>
      <c r="D337" s="27"/>
      <c r="E337" s="28"/>
      <c r="F337" s="29">
        <v>9</v>
      </c>
      <c r="G337" s="29" t="s">
        <v>181</v>
      </c>
      <c r="H337" s="29"/>
      <c r="I337" s="29" t="s">
        <v>1460</v>
      </c>
      <c r="J337" s="26">
        <v>189</v>
      </c>
      <c r="K337" s="37" t="s">
        <v>1961</v>
      </c>
      <c r="L337" s="37" t="s">
        <v>1672</v>
      </c>
      <c r="M337" s="10" t="s">
        <v>2351</v>
      </c>
      <c r="N337" s="10" t="s">
        <v>1462</v>
      </c>
      <c r="O337" s="38"/>
      <c r="P337" s="53" t="s">
        <v>2955</v>
      </c>
      <c r="R337" s="6" t="s">
        <v>2907</v>
      </c>
      <c r="T337" s="24" t="str">
        <f>$A$2&amp;$E$2&amp;M337&amp;$D$2&amp;$J$2&amp;"("&amp;F337&amp;")"&amp;I337&amp;$H$2</f>
        <v>　&lt;a href="http://www.mapion.co.jp/m2/36.165548,138.003118,16"&gt;(9)牧ノ内減圧槽&lt;/A&gt;</v>
      </c>
      <c r="U337" s="53" t="s">
        <v>2955</v>
      </c>
    </row>
    <row r="338" spans="1:21" customFormat="1">
      <c r="A338" s="11">
        <v>393</v>
      </c>
      <c r="B338" s="11">
        <v>1329</v>
      </c>
      <c r="C338" s="11">
        <v>1.393</v>
      </c>
      <c r="D338" s="12"/>
      <c r="E338" s="13"/>
      <c r="F338" s="14">
        <v>9</v>
      </c>
      <c r="G338" s="14" t="s">
        <v>181</v>
      </c>
      <c r="H338" s="14">
        <v>3</v>
      </c>
      <c r="I338" s="14" t="s">
        <v>2583</v>
      </c>
      <c r="J338" s="11">
        <v>180</v>
      </c>
      <c r="K338" s="39" t="s">
        <v>1961</v>
      </c>
      <c r="L338" s="39" t="s">
        <v>1672</v>
      </c>
      <c r="M338" s="10" t="s">
        <v>2351</v>
      </c>
      <c r="N338" s="10" t="s">
        <v>1467</v>
      </c>
      <c r="O338" s="40" t="s">
        <v>486</v>
      </c>
      <c r="P338" s="6" t="s">
        <v>2955</v>
      </c>
      <c r="Q338" s="6"/>
      <c r="R338" s="6" t="s">
        <v>2906</v>
      </c>
      <c r="S338" s="6"/>
      <c r="T338" s="24" t="str">
        <f>$A$2&amp;$E$2&amp;M338&amp;$D$2&amp;$J$2&amp;"("&amp;F338&amp;")"&amp;I338&amp;$H$2</f>
        <v>　&lt;a href="http://www.mapion.co.jp/m2/36.165548,138.003118,16"&gt;(9)牧ﾉ内第２加圧所&lt;/A&gt;</v>
      </c>
      <c r="U338" s="6" t="s">
        <v>2955</v>
      </c>
    </row>
    <row r="339" spans="1:21" customFormat="1">
      <c r="A339" s="11">
        <v>559</v>
      </c>
      <c r="B339" s="11">
        <v>1328</v>
      </c>
      <c r="C339" s="11">
        <v>1.5589999999999999</v>
      </c>
      <c r="D339" s="12"/>
      <c r="E339" s="13"/>
      <c r="F339" s="14">
        <v>9</v>
      </c>
      <c r="G339" s="14" t="s">
        <v>181</v>
      </c>
      <c r="H339" s="14">
        <v>2</v>
      </c>
      <c r="I339" s="14" t="s">
        <v>2571</v>
      </c>
      <c r="J339" s="11">
        <v>179</v>
      </c>
      <c r="K339" s="39" t="s">
        <v>1960</v>
      </c>
      <c r="L339" s="39" t="s">
        <v>1671</v>
      </c>
      <c r="M339" s="10" t="s">
        <v>2350</v>
      </c>
      <c r="N339" s="10" t="s">
        <v>1465</v>
      </c>
      <c r="O339" s="40" t="s">
        <v>351</v>
      </c>
      <c r="P339" s="6" t="s">
        <v>2955</v>
      </c>
      <c r="Q339" s="6"/>
      <c r="R339" s="6" t="s">
        <v>2905</v>
      </c>
      <c r="S339" s="6"/>
      <c r="T339" s="24" t="str">
        <f>$A$2&amp;$E$2&amp;M339&amp;$D$2&amp;$J$2&amp;"("&amp;F339&amp;")"&amp;I339&amp;$H$2</f>
        <v>　&lt;a href="http://www.mapion.co.jp/m2/36.170513,137.998842,16"&gt;(9)牧ﾉ内第１加圧所&lt;/A&gt;</v>
      </c>
      <c r="U339" s="6" t="s">
        <v>2955</v>
      </c>
    </row>
    <row r="340" spans="1:21" customFormat="1">
      <c r="A340" s="11">
        <v>661</v>
      </c>
      <c r="B340" s="11">
        <v>1289</v>
      </c>
      <c r="C340" s="11">
        <v>1.661</v>
      </c>
      <c r="D340" s="12"/>
      <c r="E340" s="13"/>
      <c r="F340" s="14">
        <v>9</v>
      </c>
      <c r="G340" s="14" t="s">
        <v>183</v>
      </c>
      <c r="H340" s="14">
        <v>2</v>
      </c>
      <c r="I340" s="14" t="s">
        <v>305</v>
      </c>
      <c r="J340" s="11">
        <v>182</v>
      </c>
      <c r="K340" s="39" t="s">
        <v>1963</v>
      </c>
      <c r="L340" s="39" t="s">
        <v>1674</v>
      </c>
      <c r="M340" s="10" t="s">
        <v>2353</v>
      </c>
      <c r="N340" s="10" t="s">
        <v>1082</v>
      </c>
      <c r="O340" s="40" t="s">
        <v>487</v>
      </c>
      <c r="P340" s="6" t="s">
        <v>2955</v>
      </c>
      <c r="Q340" s="6"/>
      <c r="R340" s="6" t="s">
        <v>2910</v>
      </c>
      <c r="S340" s="6"/>
      <c r="T340" s="24" t="str">
        <f>$A$2&amp;$E$2&amp;M340&amp;$D$2&amp;$J$2&amp;"("&amp;F340&amp;")"&amp;I340&amp;$H$2</f>
        <v>　&lt;a href="http://www.mapion.co.jp/m2/36.171426,137.994872,16"&gt;(9)松原減圧槽？&lt;/A&gt;</v>
      </c>
      <c r="U340" s="6" t="s">
        <v>2955</v>
      </c>
    </row>
    <row r="341" spans="1:21" customFormat="1">
      <c r="A341" s="11">
        <v>622</v>
      </c>
      <c r="B341" s="11">
        <v>1241</v>
      </c>
      <c r="C341" s="11">
        <v>1.6220000000000001</v>
      </c>
      <c r="D341" s="12"/>
      <c r="E341" s="13"/>
      <c r="F341" s="14">
        <v>9</v>
      </c>
      <c r="G341" s="14" t="s">
        <v>183</v>
      </c>
      <c r="H341" s="14">
        <v>1</v>
      </c>
      <c r="I341" s="14" t="s">
        <v>184</v>
      </c>
      <c r="J341" s="11">
        <v>161</v>
      </c>
      <c r="K341" s="39" t="s">
        <v>1942</v>
      </c>
      <c r="L341" s="39" t="s">
        <v>1653</v>
      </c>
      <c r="M341" s="10" t="s">
        <v>2332</v>
      </c>
      <c r="N341" s="10" t="s">
        <v>1084</v>
      </c>
      <c r="O341" s="40" t="s">
        <v>351</v>
      </c>
      <c r="P341" s="6" t="s">
        <v>2955</v>
      </c>
      <c r="Q341" s="6"/>
      <c r="R341" s="6" t="s">
        <v>2909</v>
      </c>
      <c r="S341" s="6"/>
      <c r="T341" s="24" t="str">
        <f>$A$2&amp;$E$2&amp;M341&amp;$D$2&amp;$J$2&amp;"("&amp;F341&amp;")"&amp;I341&amp;$H$2</f>
        <v>　&lt;a href="http://www.mapion.co.jp/m2/36.171583,137.998123,16"&gt;(9)松原配水地&lt;/A&gt;</v>
      </c>
      <c r="U341" s="6" t="s">
        <v>2955</v>
      </c>
    </row>
    <row r="342" spans="1:21" customFormat="1">
      <c r="A342" s="26"/>
      <c r="B342" s="26"/>
      <c r="C342" s="26"/>
      <c r="D342" s="27"/>
      <c r="E342" s="28"/>
      <c r="F342" s="29">
        <v>9</v>
      </c>
      <c r="G342" s="29" t="s">
        <v>183</v>
      </c>
      <c r="H342" s="29"/>
      <c r="I342" s="29" t="s">
        <v>1078</v>
      </c>
      <c r="J342" s="26">
        <v>154</v>
      </c>
      <c r="K342" s="37" t="s">
        <v>2140</v>
      </c>
      <c r="L342" s="37" t="s">
        <v>2141</v>
      </c>
      <c r="M342" s="10" t="s">
        <v>2511</v>
      </c>
      <c r="N342" s="10" t="s">
        <v>1005</v>
      </c>
      <c r="O342" s="38"/>
      <c r="P342" s="53" t="s">
        <v>2955</v>
      </c>
      <c r="R342" s="6" t="s">
        <v>2908</v>
      </c>
      <c r="T342" s="24" t="str">
        <f>$A$2&amp;$E$2&amp;M342&amp;$D$2&amp;$J$2&amp;"("&amp;F342&amp;")"&amp;I342&amp;$H$2</f>
        <v>　&lt;a href="http://www.mapion.co.jp/m2/36.173774,137.988139,16"&gt;(9)松原加圧所&lt;/A&gt;</v>
      </c>
      <c r="U342" s="53" t="s">
        <v>2955</v>
      </c>
    </row>
    <row r="343" spans="1:21" customFormat="1">
      <c r="A343" s="26"/>
      <c r="B343" s="26"/>
      <c r="C343" s="26"/>
      <c r="D343" s="27"/>
      <c r="E343" s="28"/>
      <c r="F343" s="29">
        <v>5</v>
      </c>
      <c r="G343" s="29" t="s">
        <v>2547</v>
      </c>
      <c r="H343" s="29">
        <v>0</v>
      </c>
      <c r="I343" s="29" t="s">
        <v>1085</v>
      </c>
      <c r="J343" s="26">
        <v>1</v>
      </c>
      <c r="K343" s="37" t="s">
        <v>1815</v>
      </c>
      <c r="L343" s="37" t="s">
        <v>2097</v>
      </c>
      <c r="M343" s="10" t="s">
        <v>2487</v>
      </c>
      <c r="N343" s="10" t="s">
        <v>1087</v>
      </c>
      <c r="O343" s="38"/>
      <c r="P343" s="53" t="s">
        <v>2955</v>
      </c>
      <c r="R343" s="6" t="s">
        <v>2911</v>
      </c>
      <c r="T343" s="24" t="str">
        <f>$A$2&amp;$E$2&amp;M343&amp;$D$2&amp;$J$2&amp;"("&amp;F343&amp;")"&amp;I343&amp;$H$2</f>
        <v>　&lt;a href="http://www.mapion.co.jp/m2/36.229944,137.940353,16"&gt;(5)松本市上下水道局庁舎&lt;/A&gt;</v>
      </c>
      <c r="U343" s="53" t="s">
        <v>2955</v>
      </c>
    </row>
    <row r="344" spans="1:21" customFormat="1">
      <c r="A344" s="26"/>
      <c r="B344" s="26"/>
      <c r="C344" s="26"/>
      <c r="D344" s="27"/>
      <c r="E344" s="28"/>
      <c r="F344" s="29">
        <v>5</v>
      </c>
      <c r="G344" s="29" t="s">
        <v>2550</v>
      </c>
      <c r="H344" s="29"/>
      <c r="I344" s="29" t="s">
        <v>2966</v>
      </c>
      <c r="J344" s="26">
        <v>96</v>
      </c>
      <c r="K344" s="37" t="s">
        <v>2118</v>
      </c>
      <c r="L344" s="37" t="s">
        <v>2119</v>
      </c>
      <c r="M344" s="10" t="s">
        <v>2500</v>
      </c>
      <c r="N344" s="10" t="s">
        <v>795</v>
      </c>
      <c r="O344" s="38"/>
      <c r="P344" s="53" t="s">
        <v>2955</v>
      </c>
      <c r="R344" s="6" t="s">
        <v>2912</v>
      </c>
      <c r="T344" s="24" t="str">
        <f>$A$2&amp;$E$2&amp;M344&amp;$D$2&amp;$J$2&amp;"("&amp;F344&amp;")"&amp;I344&amp;$H$2</f>
        <v>　&lt;a href="http://www.mapion.co.jp/m2/36.237116,137.970854,16"&gt;(5)丸の内観測所&lt;/A&gt;</v>
      </c>
      <c r="U344" s="53" t="s">
        <v>2955</v>
      </c>
    </row>
    <row r="345" spans="1:21" customFormat="1">
      <c r="A345" s="11">
        <v>961</v>
      </c>
      <c r="B345" s="11">
        <v>1390</v>
      </c>
      <c r="C345" s="11">
        <v>1.9610000000000001</v>
      </c>
      <c r="D345" s="12" t="s">
        <v>667</v>
      </c>
      <c r="E345" s="13"/>
      <c r="F345" s="14" t="s">
        <v>205</v>
      </c>
      <c r="G345" s="14" t="s">
        <v>259</v>
      </c>
      <c r="H345" s="14">
        <v>3</v>
      </c>
      <c r="I345" s="14" t="s">
        <v>260</v>
      </c>
      <c r="J345" s="11">
        <v>205</v>
      </c>
      <c r="K345" s="39" t="s">
        <v>1975</v>
      </c>
      <c r="L345" s="39" t="s">
        <v>1686</v>
      </c>
      <c r="M345" s="10" t="s">
        <v>2365</v>
      </c>
      <c r="N345" s="10" t="s">
        <v>1139</v>
      </c>
      <c r="O345" s="40" t="s">
        <v>488</v>
      </c>
      <c r="P345" s="6" t="s">
        <v>2955</v>
      </c>
      <c r="Q345" s="6"/>
      <c r="R345" s="6" t="s">
        <v>2913</v>
      </c>
      <c r="S345" s="6"/>
      <c r="T345" s="24" t="str">
        <f>$A$2&amp;$E$2&amp;M345&amp;$D$2&amp;$J$2&amp;"("&amp;F345&amp;")"&amp;I345&amp;$H$2</f>
        <v>　&lt;a href="http://www.mapion.co.jp/m2/36.350901,138.039609,16"&gt;(四)水上ダム&lt;/A&gt;</v>
      </c>
      <c r="U345" s="6" t="s">
        <v>2955</v>
      </c>
    </row>
    <row r="346" spans="1:21" customFormat="1">
      <c r="A346" s="11">
        <v>620</v>
      </c>
      <c r="B346" s="11">
        <v>1396</v>
      </c>
      <c r="C346" s="11">
        <v>1.62</v>
      </c>
      <c r="D346" s="12"/>
      <c r="E346" s="13"/>
      <c r="F346" s="14" t="s">
        <v>205</v>
      </c>
      <c r="G346" s="14" t="s">
        <v>259</v>
      </c>
      <c r="H346" s="14">
        <v>1</v>
      </c>
      <c r="I346" s="14" t="s">
        <v>515</v>
      </c>
      <c r="J346" s="11">
        <v>211</v>
      </c>
      <c r="K346" s="39" t="s">
        <v>1979</v>
      </c>
      <c r="L346" s="39" t="s">
        <v>1690</v>
      </c>
      <c r="M346" s="10" t="s">
        <v>2369</v>
      </c>
      <c r="N346" s="10" t="s">
        <v>1142</v>
      </c>
      <c r="O346" s="40" t="s">
        <v>517</v>
      </c>
      <c r="P346" s="6" t="s">
        <v>2955</v>
      </c>
      <c r="Q346" s="6"/>
      <c r="R346" s="6" t="s">
        <v>2914</v>
      </c>
      <c r="S346" s="6"/>
      <c r="T346" s="24" t="str">
        <f>$A$2&amp;$E$2&amp;M346&amp;$D$2&amp;$J$2&amp;"("&amp;F346&amp;")"&amp;I346&amp;$H$2</f>
        <v>　&lt;a href="http://www.mapion.co.jp/m2/36.353733,138.038216,16"&gt;(四)水上浄水場&lt;/A&gt;</v>
      </c>
      <c r="U346" s="6" t="s">
        <v>2955</v>
      </c>
    </row>
    <row r="347" spans="1:21" customFormat="1">
      <c r="A347" s="26"/>
      <c r="B347" s="26"/>
      <c r="C347" s="26"/>
      <c r="D347" s="27"/>
      <c r="E347" s="28"/>
      <c r="F347" s="29" t="s">
        <v>205</v>
      </c>
      <c r="G347" s="29" t="s">
        <v>259</v>
      </c>
      <c r="H347" s="29"/>
      <c r="I347" s="29" t="s">
        <v>1145</v>
      </c>
      <c r="J347" s="26">
        <v>234</v>
      </c>
      <c r="K347" s="37" t="s">
        <v>1979</v>
      </c>
      <c r="L347" s="37" t="s">
        <v>1690</v>
      </c>
      <c r="M347" s="10" t="s">
        <v>2369</v>
      </c>
      <c r="N347" s="10" t="s">
        <v>1142</v>
      </c>
      <c r="O347" s="38"/>
      <c r="P347" s="53" t="s">
        <v>2955</v>
      </c>
      <c r="R347" s="6" t="s">
        <v>2915</v>
      </c>
      <c r="T347" s="24" t="str">
        <f>$A$2&amp;$E$2&amp;M347&amp;$D$2&amp;$J$2&amp;"("&amp;F347&amp;")"&amp;I347&amp;$H$2</f>
        <v>　&lt;a href="http://www.mapion.co.jp/m2/36.353733,138.038216,16"&gt;(四)水上配水地&lt;/A&gt;</v>
      </c>
      <c r="U347" s="53" t="s">
        <v>2955</v>
      </c>
    </row>
    <row r="348" spans="1:21" customFormat="1">
      <c r="A348" s="11">
        <v>208</v>
      </c>
      <c r="B348" s="11">
        <v>172</v>
      </c>
      <c r="C348" s="11">
        <v>1.208</v>
      </c>
      <c r="D348" s="12"/>
      <c r="E348" s="13"/>
      <c r="F348" s="14" t="s">
        <v>205</v>
      </c>
      <c r="G348" s="14" t="s">
        <v>259</v>
      </c>
      <c r="H348" s="14">
        <v>2</v>
      </c>
      <c r="I348" s="14" t="s">
        <v>516</v>
      </c>
      <c r="J348" s="11">
        <v>249</v>
      </c>
      <c r="K348" s="39" t="s">
        <v>2012</v>
      </c>
      <c r="L348" s="39" t="s">
        <v>1723</v>
      </c>
      <c r="M348" s="10" t="s">
        <v>2402</v>
      </c>
      <c r="N348" s="10" t="s">
        <v>1142</v>
      </c>
      <c r="O348" s="40" t="s">
        <v>517</v>
      </c>
      <c r="P348" s="6" t="s">
        <v>2955</v>
      </c>
      <c r="Q348" s="6"/>
      <c r="R348" s="6" t="s">
        <v>2916</v>
      </c>
      <c r="S348" s="6"/>
      <c r="T348" s="24" t="str">
        <f>$A$2&amp;$E$2&amp;M348&amp;$D$2&amp;$J$2&amp;"("&amp;F348&amp;")"&amp;I348&amp;$H$2</f>
        <v>　&lt;a href="http://www.mapion.co.jp/m2/36.353791,138.038179,16"&gt;(四)水上加圧所&lt;/A&gt;</v>
      </c>
      <c r="U348" s="6" t="s">
        <v>2955</v>
      </c>
    </row>
    <row r="349" spans="1:21" customFormat="1">
      <c r="A349" s="11">
        <v>468</v>
      </c>
      <c r="B349" s="11">
        <v>1297</v>
      </c>
      <c r="C349" s="11">
        <v>1.468</v>
      </c>
      <c r="D349" s="12"/>
      <c r="E349" s="13">
        <v>42095</v>
      </c>
      <c r="F349" s="14">
        <v>1</v>
      </c>
      <c r="G349" s="14" t="s">
        <v>26</v>
      </c>
      <c r="H349" s="14">
        <v>3</v>
      </c>
      <c r="I349" s="14" t="s">
        <v>1419</v>
      </c>
      <c r="J349" s="11">
        <v>20</v>
      </c>
      <c r="K349" s="39" t="s">
        <v>1832</v>
      </c>
      <c r="L349" s="39" t="s">
        <v>1543</v>
      </c>
      <c r="M349" s="10" t="s">
        <v>2222</v>
      </c>
      <c r="N349" s="10" t="s">
        <v>1420</v>
      </c>
      <c r="O349" s="40" t="s">
        <v>326</v>
      </c>
      <c r="P349" s="6" t="s">
        <v>2955</v>
      </c>
      <c r="Q349" s="6"/>
      <c r="R349" s="6" t="s">
        <v>2919</v>
      </c>
      <c r="S349" s="6"/>
      <c r="T349" s="24" t="str">
        <f>$A$2&amp;$E$2&amp;M349&amp;$D$2&amp;$J$2&amp;"("&amp;F349&amp;")"&amp;I349&amp;$H$2</f>
        <v>　&lt;a href="http://www.mapion.co.jp/m2/36.261092,138.001807,16"&gt;(1)美鈴湖第２加圧所&lt;/A&gt;</v>
      </c>
      <c r="U349" s="6" t="s">
        <v>2955</v>
      </c>
    </row>
    <row r="350" spans="1:21" customFormat="1">
      <c r="A350" s="11">
        <v>505</v>
      </c>
      <c r="B350" s="11">
        <v>1296</v>
      </c>
      <c r="C350" s="11">
        <v>1.5049999999999999</v>
      </c>
      <c r="D350" s="12"/>
      <c r="E350" s="13">
        <v>42095</v>
      </c>
      <c r="F350" s="14">
        <v>1</v>
      </c>
      <c r="G350" s="14" t="s">
        <v>26</v>
      </c>
      <c r="H350" s="14">
        <v>2</v>
      </c>
      <c r="I350" s="14" t="s">
        <v>1417</v>
      </c>
      <c r="J350" s="11">
        <v>19</v>
      </c>
      <c r="K350" s="39" t="s">
        <v>1831</v>
      </c>
      <c r="L350" s="39" t="s">
        <v>1542</v>
      </c>
      <c r="M350" s="10" t="s">
        <v>2221</v>
      </c>
      <c r="N350" s="10" t="s">
        <v>1215</v>
      </c>
      <c r="O350" s="40" t="s">
        <v>324</v>
      </c>
      <c r="P350" s="6" t="s">
        <v>2955</v>
      </c>
      <c r="Q350" s="6"/>
      <c r="R350" s="6" t="s">
        <v>2918</v>
      </c>
      <c r="S350" s="6"/>
      <c r="T350" s="24" t="str">
        <f>$A$2&amp;$E$2&amp;M350&amp;$D$2&amp;$J$2&amp;"("&amp;F350&amp;")"&amp;I350&amp;$H$2</f>
        <v>　&lt;a href="http://www.mapion.co.jp/m2/36.261449,137.996502,16"&gt;(1)美鈴湖第１加圧所&lt;/A&gt;</v>
      </c>
      <c r="U350" s="6" t="s">
        <v>2955</v>
      </c>
    </row>
    <row r="351" spans="1:21" customFormat="1">
      <c r="A351" s="11">
        <v>323</v>
      </c>
      <c r="B351" s="11">
        <v>1298</v>
      </c>
      <c r="C351" s="11">
        <v>1.323</v>
      </c>
      <c r="D351" s="12"/>
      <c r="E351" s="13">
        <v>42095</v>
      </c>
      <c r="F351" s="14">
        <v>1</v>
      </c>
      <c r="G351" s="14" t="s">
        <v>26</v>
      </c>
      <c r="H351" s="14">
        <v>4</v>
      </c>
      <c r="I351" s="14" t="s">
        <v>1421</v>
      </c>
      <c r="J351" s="11">
        <v>21</v>
      </c>
      <c r="K351" s="39" t="s">
        <v>1833</v>
      </c>
      <c r="L351" s="39" t="s">
        <v>1544</v>
      </c>
      <c r="M351" s="10" t="s">
        <v>2223</v>
      </c>
      <c r="N351" s="10" t="s">
        <v>1423</v>
      </c>
      <c r="O351" s="40" t="s">
        <v>490</v>
      </c>
      <c r="P351" s="6" t="s">
        <v>2955</v>
      </c>
      <c r="Q351" s="6"/>
      <c r="R351" s="6" t="s">
        <v>2920</v>
      </c>
      <c r="S351" s="6"/>
      <c r="T351" s="24" t="str">
        <f>$A$2&amp;$E$2&amp;M351&amp;$D$2&amp;$J$2&amp;"("&amp;F351&amp;")"&amp;I351&amp;$H$2</f>
        <v>　&lt;a href="http://www.mapion.co.jp/m2/36.262195,138.003626,16"&gt;(1)美鈴湖第３加圧所&lt;/A&gt;</v>
      </c>
      <c r="U351" s="6" t="s">
        <v>2955</v>
      </c>
    </row>
    <row r="352" spans="1:21" customFormat="1">
      <c r="A352" s="11">
        <v>911</v>
      </c>
      <c r="B352" s="11">
        <v>1299</v>
      </c>
      <c r="C352" s="11">
        <v>1.911</v>
      </c>
      <c r="D352" s="12"/>
      <c r="E352" s="13">
        <v>42095</v>
      </c>
      <c r="F352" s="14">
        <v>1</v>
      </c>
      <c r="G352" s="14" t="s">
        <v>26</v>
      </c>
      <c r="H352" s="14">
        <v>5</v>
      </c>
      <c r="I352" s="14" t="s">
        <v>1424</v>
      </c>
      <c r="J352" s="11">
        <v>22</v>
      </c>
      <c r="K352" s="39" t="s">
        <v>1834</v>
      </c>
      <c r="L352" s="39" t="s">
        <v>1545</v>
      </c>
      <c r="M352" s="10" t="s">
        <v>2224</v>
      </c>
      <c r="N352" s="10" t="s">
        <v>1199</v>
      </c>
      <c r="O352" s="40" t="s">
        <v>491</v>
      </c>
      <c r="P352" s="6" t="s">
        <v>2955</v>
      </c>
      <c r="Q352" s="6"/>
      <c r="R352" s="6" t="s">
        <v>2921</v>
      </c>
      <c r="S352" s="6"/>
      <c r="T352" s="24" t="str">
        <f>$A$2&amp;$E$2&amp;M352&amp;$D$2&amp;$J$2&amp;"("&amp;F352&amp;")"&amp;I352&amp;$H$2</f>
        <v>　&lt;a href="http://www.mapion.co.jp/m2/36.263746,138.008101,16"&gt;(1)美鈴湖第４加圧所&lt;/A&gt;</v>
      </c>
      <c r="U352" s="6" t="s">
        <v>2955</v>
      </c>
    </row>
    <row r="353" spans="1:21" customFormat="1">
      <c r="A353" s="11">
        <v>404</v>
      </c>
      <c r="B353" s="11">
        <v>1252</v>
      </c>
      <c r="C353" s="11">
        <v>1.4039999999999999</v>
      </c>
      <c r="D353" s="12"/>
      <c r="E353" s="13">
        <v>42095</v>
      </c>
      <c r="F353" s="14">
        <v>1</v>
      </c>
      <c r="G353" s="14" t="s">
        <v>26</v>
      </c>
      <c r="H353" s="14">
        <v>1</v>
      </c>
      <c r="I353" s="14" t="s">
        <v>27</v>
      </c>
      <c r="J353" s="11">
        <v>10</v>
      </c>
      <c r="K353" s="39" t="s">
        <v>1824</v>
      </c>
      <c r="L353" s="39" t="s">
        <v>1535</v>
      </c>
      <c r="M353" s="10" t="s">
        <v>2214</v>
      </c>
      <c r="N353" s="10" t="s">
        <v>1426</v>
      </c>
      <c r="O353" s="40" t="s">
        <v>489</v>
      </c>
      <c r="P353" s="6" t="s">
        <v>2955</v>
      </c>
      <c r="Q353" s="6"/>
      <c r="R353" s="6" t="s">
        <v>2917</v>
      </c>
      <c r="S353" s="6"/>
      <c r="T353" s="24" t="str">
        <f>$A$2&amp;$E$2&amp;M353&amp;$D$2&amp;$J$2&amp;"("&amp;F353&amp;")"&amp;I353&amp;$H$2</f>
        <v>　&lt;a href="http://www.mapion.co.jp/m2/36.266131,138.015419,16"&gt;(1)美鈴湖配水地&lt;/A&gt;</v>
      </c>
      <c r="U353" s="6" t="s">
        <v>2955</v>
      </c>
    </row>
    <row r="354" spans="1:21" customFormat="1">
      <c r="A354" s="26"/>
      <c r="B354" s="26"/>
      <c r="C354" s="26"/>
      <c r="D354" s="27"/>
      <c r="E354" s="28"/>
      <c r="F354" s="29" t="s">
        <v>654</v>
      </c>
      <c r="G354" s="29" t="s">
        <v>2545</v>
      </c>
      <c r="H354" s="29"/>
      <c r="I354" s="29" t="s">
        <v>2968</v>
      </c>
      <c r="J354" s="26">
        <v>293</v>
      </c>
      <c r="K354" s="37" t="s">
        <v>2196</v>
      </c>
      <c r="L354" s="37" t="s">
        <v>2197</v>
      </c>
      <c r="M354" s="10" t="s">
        <v>2539</v>
      </c>
      <c r="N354" s="10" t="s">
        <v>1381</v>
      </c>
      <c r="O354" s="38"/>
      <c r="P354" s="53" t="s">
        <v>2955</v>
      </c>
      <c r="R354" s="6" t="s">
        <v>2922</v>
      </c>
      <c r="T354" s="24" t="str">
        <f>$A$2&amp;$E$2&amp;M354&amp;$D$2&amp;$J$2&amp;"("&amp;F354&amp;")"&amp;I354&amp;$H$2</f>
        <v>　&lt;a href="http://www.mapion.co.jp/m2/36.228541,137.893412,16"&gt;(梓)南大妻第１水源&lt;/A&gt;</v>
      </c>
      <c r="U354" s="53" t="s">
        <v>2955</v>
      </c>
    </row>
    <row r="355" spans="1:21" customFormat="1">
      <c r="A355" s="11">
        <v>777</v>
      </c>
      <c r="B355" s="11">
        <v>1209</v>
      </c>
      <c r="C355" s="11">
        <v>1.7769999999999999</v>
      </c>
      <c r="D355" s="12" t="s">
        <v>669</v>
      </c>
      <c r="E355" s="13"/>
      <c r="F355" s="14" t="s">
        <v>187</v>
      </c>
      <c r="G355" s="14" t="s">
        <v>203</v>
      </c>
      <c r="H355" s="14">
        <v>1</v>
      </c>
      <c r="I355" s="14" t="s">
        <v>204</v>
      </c>
      <c r="J355" s="11">
        <v>265</v>
      </c>
      <c r="K355" s="39" t="s">
        <v>2021</v>
      </c>
      <c r="L355" s="39" t="s">
        <v>1732</v>
      </c>
      <c r="M355" s="10" t="s">
        <v>2411</v>
      </c>
      <c r="N355" s="10" t="s">
        <v>1370</v>
      </c>
      <c r="O355" s="40" t="s">
        <v>492</v>
      </c>
      <c r="P355" s="6" t="s">
        <v>2955</v>
      </c>
      <c r="Q355" s="6"/>
      <c r="R355" s="6" t="s">
        <v>2924</v>
      </c>
      <c r="S355" s="6"/>
      <c r="T355" s="24" t="str">
        <f>$A$2&amp;$E$2&amp;M355&amp;$D$2&amp;$J$2&amp;"("&amp;F355&amp;")"&amp;I355&amp;$H$2</f>
        <v>　&lt;a href="http://www.mapion.co.jp/m2/36.236862,137.822026,16"&gt;(梓)南黒沢水源取水堰堤･取水井･沈砂池&lt;/A&gt;</v>
      </c>
      <c r="U355" s="6" t="s">
        <v>2955</v>
      </c>
    </row>
    <row r="356" spans="1:21" customFormat="1">
      <c r="A356" s="26"/>
      <c r="B356" s="26"/>
      <c r="C356" s="26"/>
      <c r="D356" s="27"/>
      <c r="E356" s="28"/>
      <c r="F356" s="29" t="s">
        <v>187</v>
      </c>
      <c r="G356" s="29" t="s">
        <v>203</v>
      </c>
      <c r="H356" s="29"/>
      <c r="I356" s="29" t="s">
        <v>1371</v>
      </c>
      <c r="J356" s="26">
        <v>264</v>
      </c>
      <c r="K356" s="37" t="s">
        <v>2021</v>
      </c>
      <c r="L356" s="37" t="s">
        <v>1732</v>
      </c>
      <c r="M356" s="10" t="s">
        <v>2411</v>
      </c>
      <c r="N356" s="10" t="s">
        <v>1370</v>
      </c>
      <c r="O356" s="38"/>
      <c r="P356" s="53" t="s">
        <v>2955</v>
      </c>
      <c r="R356" s="6" t="s">
        <v>2923</v>
      </c>
      <c r="T356" s="24" t="str">
        <f>$A$2&amp;$E$2&amp;M356&amp;$D$2&amp;$J$2&amp;"("&amp;F356&amp;")"&amp;I356&amp;$H$2</f>
        <v>　&lt;a href="http://www.mapion.co.jp/m2/36.236862,137.822026,16"&gt;(梓)南黒沢水源取水堰提&lt;/A&gt;</v>
      </c>
      <c r="U356" s="53" t="s">
        <v>2955</v>
      </c>
    </row>
    <row r="357" spans="1:21" customFormat="1">
      <c r="A357" s="26"/>
      <c r="B357" s="26"/>
      <c r="C357" s="26"/>
      <c r="D357" s="27"/>
      <c r="E357" s="28"/>
      <c r="F357" s="29" t="s">
        <v>187</v>
      </c>
      <c r="G357" s="29" t="s">
        <v>203</v>
      </c>
      <c r="H357" s="29"/>
      <c r="I357" s="29" t="s">
        <v>1372</v>
      </c>
      <c r="J357" s="26">
        <v>266</v>
      </c>
      <c r="K357" s="37" t="s">
        <v>2180</v>
      </c>
      <c r="L357" s="37" t="s">
        <v>2181</v>
      </c>
      <c r="M357" s="10" t="s">
        <v>2531</v>
      </c>
      <c r="N357" s="10" t="s">
        <v>1370</v>
      </c>
      <c r="O357" s="38"/>
      <c r="P357" s="53" t="s">
        <v>2955</v>
      </c>
      <c r="R357" s="6" t="s">
        <v>2925</v>
      </c>
      <c r="T357" s="24" t="str">
        <f>$A$2&amp;$E$2&amp;M357&amp;$D$2&amp;$J$2&amp;"("&amp;F357&amp;")"&amp;I357&amp;$H$2</f>
        <v>　&lt;a href="http://www.mapion.co.jp/m2/36.236871,137.822184,16"&gt;(梓)南黒沢水源沈砂池&lt;/A&gt;</v>
      </c>
      <c r="U357" s="53" t="s">
        <v>2955</v>
      </c>
    </row>
    <row r="358" spans="1:21" customFormat="1">
      <c r="A358" s="11">
        <v>459</v>
      </c>
      <c r="B358" s="11">
        <v>1213</v>
      </c>
      <c r="C358" s="11">
        <v>1.4590000000000001</v>
      </c>
      <c r="D358" s="12"/>
      <c r="E358" s="13"/>
      <c r="F358" s="14" t="s">
        <v>187</v>
      </c>
      <c r="G358" s="14" t="s">
        <v>203</v>
      </c>
      <c r="H358" s="14">
        <v>2</v>
      </c>
      <c r="I358" s="14" t="s">
        <v>306</v>
      </c>
      <c r="J358" s="11">
        <v>267</v>
      </c>
      <c r="K358" s="39" t="s">
        <v>2022</v>
      </c>
      <c r="L358" s="39" t="s">
        <v>1733</v>
      </c>
      <c r="M358" s="10" t="s">
        <v>2412</v>
      </c>
      <c r="N358" s="10" t="s">
        <v>1376</v>
      </c>
      <c r="O358" s="40" t="s">
        <v>358</v>
      </c>
      <c r="P358" s="6" t="s">
        <v>2955</v>
      </c>
      <c r="Q358" s="6"/>
      <c r="R358" s="6" t="s">
        <v>2926</v>
      </c>
      <c r="S358" s="6"/>
      <c r="T358" s="24" t="str">
        <f>$A$2&amp;$E$2&amp;M358&amp;$D$2&amp;$J$2&amp;"("&amp;F358&amp;")"&amp;I358&amp;$H$2</f>
        <v>　&lt;a href="http://www.mapion.co.jp/m2/36.237716,137.827575,16"&gt;(梓)南黒沢分水井？？？&lt;/A&gt;</v>
      </c>
      <c r="U358" s="6" t="s">
        <v>2955</v>
      </c>
    </row>
    <row r="359" spans="1:21" customFormat="1">
      <c r="A359" s="11">
        <v>405</v>
      </c>
      <c r="B359" s="11">
        <v>1360</v>
      </c>
      <c r="C359" s="11">
        <v>1.405</v>
      </c>
      <c r="D359" s="12"/>
      <c r="E359" s="13">
        <v>42121</v>
      </c>
      <c r="F359" s="14">
        <v>6</v>
      </c>
      <c r="G359" s="14" t="s">
        <v>130</v>
      </c>
      <c r="H359" s="14">
        <v>1</v>
      </c>
      <c r="I359" s="14" t="s">
        <v>131</v>
      </c>
      <c r="J359" s="11">
        <v>121</v>
      </c>
      <c r="K359" s="39" t="s">
        <v>1912</v>
      </c>
      <c r="L359" s="39" t="s">
        <v>1623</v>
      </c>
      <c r="M359" s="10" t="s">
        <v>2302</v>
      </c>
      <c r="N359" s="10" t="s">
        <v>1378</v>
      </c>
      <c r="O359" s="40" t="s">
        <v>493</v>
      </c>
      <c r="P359" s="6" t="s">
        <v>2955</v>
      </c>
      <c r="Q359" s="6"/>
      <c r="R359" s="6" t="s">
        <v>2927</v>
      </c>
      <c r="S359" s="6"/>
      <c r="T359" s="24" t="str">
        <f>$A$2&amp;$E$2&amp;M359&amp;$D$2&amp;$J$2&amp;"("&amp;F359&amp;")"&amp;I359&amp;$H$2</f>
        <v>　&lt;a href="http://www.mapion.co.jp/m2/36.214304,137.963853,16"&gt;(6)南松本観測所&lt;/A&gt;</v>
      </c>
      <c r="U359" s="6" t="s">
        <v>2955</v>
      </c>
    </row>
    <row r="360" spans="1:21" customFormat="1">
      <c r="A360" s="11">
        <v>510</v>
      </c>
      <c r="B360" s="11">
        <v>1338</v>
      </c>
      <c r="C360" s="11">
        <v>1.51</v>
      </c>
      <c r="D360" s="12"/>
      <c r="E360" s="13">
        <v>42121</v>
      </c>
      <c r="F360" s="14">
        <v>6</v>
      </c>
      <c r="G360" s="14" t="s">
        <v>132</v>
      </c>
      <c r="H360" s="14">
        <v>1</v>
      </c>
      <c r="I360" s="14" t="s">
        <v>133</v>
      </c>
      <c r="J360" s="11">
        <v>119</v>
      </c>
      <c r="K360" s="39" t="s">
        <v>1910</v>
      </c>
      <c r="L360" s="39" t="s">
        <v>1621</v>
      </c>
      <c r="M360" s="10" t="s">
        <v>2300</v>
      </c>
      <c r="N360" s="10" t="s">
        <v>824</v>
      </c>
      <c r="O360" s="40" t="s">
        <v>494</v>
      </c>
      <c r="P360" s="6" t="s">
        <v>2955</v>
      </c>
      <c r="Q360" s="6"/>
      <c r="R360" s="6" t="s">
        <v>2928</v>
      </c>
      <c r="S360" s="6"/>
      <c r="T360" s="24" t="str">
        <f>$A$2&amp;$E$2&amp;M360&amp;$D$2&amp;$J$2&amp;"("&amp;F360&amp;")"&amp;I360&amp;$H$2</f>
        <v>　&lt;a href="http://www.mapion.co.jp/m2/36.208383,137.961486,16"&gt;(6)宮田流量調整所&lt;/A&gt;</v>
      </c>
      <c r="U360" s="6" t="s">
        <v>2955</v>
      </c>
    </row>
    <row r="361" spans="1:21" customFormat="1">
      <c r="A361" s="11">
        <v>591</v>
      </c>
      <c r="B361" s="11">
        <v>1287</v>
      </c>
      <c r="C361" s="11">
        <v>1.591</v>
      </c>
      <c r="D361" s="12">
        <v>42144</v>
      </c>
      <c r="E361" s="13"/>
      <c r="F361" s="14">
        <v>3</v>
      </c>
      <c r="G361" s="14" t="s">
        <v>63</v>
      </c>
      <c r="H361" s="14">
        <v>1</v>
      </c>
      <c r="I361" s="14" t="s">
        <v>64</v>
      </c>
      <c r="J361" s="11">
        <v>65</v>
      </c>
      <c r="K361" s="39" t="s">
        <v>1868</v>
      </c>
      <c r="L361" s="39" t="s">
        <v>1579</v>
      </c>
      <c r="M361" s="10" t="s">
        <v>2258</v>
      </c>
      <c r="N361" s="10" t="s">
        <v>822</v>
      </c>
      <c r="O361" s="40" t="s">
        <v>495</v>
      </c>
      <c r="P361" s="6" t="s">
        <v>2955</v>
      </c>
      <c r="Q361" s="6"/>
      <c r="R361" s="6" t="s">
        <v>2929</v>
      </c>
      <c r="S361" s="6"/>
      <c r="T361" s="24" t="str">
        <f>$A$2&amp;$E$2&amp;M361&amp;$D$2&amp;$J$2&amp;"("&amp;F361&amp;")"&amp;I361&amp;$H$2</f>
        <v>　&lt;a href="http://www.mapion.co.jp/m2/36.220698,138.037449,16"&gt;(3)宮原減圧槽&lt;/A&gt;</v>
      </c>
      <c r="U361" s="6" t="s">
        <v>2955</v>
      </c>
    </row>
    <row r="362" spans="1:21" customFormat="1">
      <c r="A362" s="11">
        <v>231</v>
      </c>
      <c r="B362" s="11">
        <v>1377</v>
      </c>
      <c r="C362" s="11">
        <v>1.2310000000000001</v>
      </c>
      <c r="D362" s="12"/>
      <c r="E362" s="13">
        <v>42117</v>
      </c>
      <c r="F362" s="14">
        <v>5</v>
      </c>
      <c r="G362" s="14" t="s">
        <v>118</v>
      </c>
      <c r="H362" s="14">
        <v>1</v>
      </c>
      <c r="I362" s="14" t="s">
        <v>119</v>
      </c>
      <c r="J362" s="11">
        <v>105</v>
      </c>
      <c r="K362" s="39" t="s">
        <v>1899</v>
      </c>
      <c r="L362" s="39" t="s">
        <v>1610</v>
      </c>
      <c r="M362" s="10" t="s">
        <v>2289</v>
      </c>
      <c r="N362" s="10" t="s">
        <v>827</v>
      </c>
      <c r="O362" s="40" t="s">
        <v>496</v>
      </c>
      <c r="P362" s="6" t="s">
        <v>2955</v>
      </c>
      <c r="Q362" s="6"/>
      <c r="R362" s="6" t="s">
        <v>2930</v>
      </c>
      <c r="S362" s="6"/>
      <c r="T362" s="24" t="str">
        <f>$A$2&amp;$E$2&amp;M362&amp;$D$2&amp;$J$2&amp;"("&amp;F362&amp;")"&amp;I362&amp;$H$2</f>
        <v>　&lt;a href="http://www.mapion.co.jp/m2/36.243591,137.953201,16"&gt;(5)宮渕水測定所&lt;/A&gt;</v>
      </c>
      <c r="U362" s="6" t="s">
        <v>2955</v>
      </c>
    </row>
    <row r="363" spans="1:21" customFormat="1">
      <c r="A363" s="11">
        <v>507</v>
      </c>
      <c r="B363" s="11">
        <v>1237</v>
      </c>
      <c r="C363" s="11">
        <v>1.5069999999999999</v>
      </c>
      <c r="D363" s="12"/>
      <c r="E363" s="13">
        <v>42095</v>
      </c>
      <c r="F363" s="14">
        <v>2</v>
      </c>
      <c r="G363" s="14" t="s">
        <v>32</v>
      </c>
      <c r="H363" s="14">
        <v>1</v>
      </c>
      <c r="I363" s="14" t="s">
        <v>33</v>
      </c>
      <c r="J363" s="11">
        <v>36</v>
      </c>
      <c r="K363" s="39" t="s">
        <v>1841</v>
      </c>
      <c r="L363" s="39" t="s">
        <v>1552</v>
      </c>
      <c r="M363" s="10" t="s">
        <v>2231</v>
      </c>
      <c r="N363" s="10" t="s">
        <v>1479</v>
      </c>
      <c r="O363" s="40" t="s">
        <v>497</v>
      </c>
      <c r="P363" s="6" t="s">
        <v>2955</v>
      </c>
      <c r="Q363" s="6"/>
      <c r="R363" s="6" t="s">
        <v>2931</v>
      </c>
      <c r="S363" s="6"/>
      <c r="T363" s="24" t="str">
        <f>$A$2&amp;$E$2&amp;M363&amp;$D$2&amp;$J$2&amp;"("&amp;F363&amp;")"&amp;I363&amp;$H$2</f>
        <v>　&lt;a href="http://www.mapion.co.jp/m2/36.256165,137.993658,16"&gt;(2)妙義配水地&lt;/A&gt;</v>
      </c>
      <c r="U363" s="6" t="s">
        <v>2955</v>
      </c>
    </row>
    <row r="364" spans="1:21" customFormat="1">
      <c r="A364" s="11">
        <v>8</v>
      </c>
      <c r="B364" s="11">
        <v>1356</v>
      </c>
      <c r="C364" s="11">
        <v>1.008</v>
      </c>
      <c r="D364" s="12"/>
      <c r="E364" s="13">
        <v>42121</v>
      </c>
      <c r="F364" s="14">
        <v>4</v>
      </c>
      <c r="G364" s="14" t="s">
        <v>98</v>
      </c>
      <c r="H364" s="14">
        <v>1</v>
      </c>
      <c r="I364" s="14" t="s">
        <v>99</v>
      </c>
      <c r="J364" s="11">
        <v>88</v>
      </c>
      <c r="K364" s="39" t="s">
        <v>1884</v>
      </c>
      <c r="L364" s="39" t="s">
        <v>1595</v>
      </c>
      <c r="M364" s="10" t="s">
        <v>2274</v>
      </c>
      <c r="N364" s="10" t="s">
        <v>897</v>
      </c>
      <c r="O364" s="40" t="s">
        <v>498</v>
      </c>
      <c r="P364" s="6" t="s">
        <v>2955</v>
      </c>
      <c r="Q364" s="6"/>
      <c r="R364" s="6" t="s">
        <v>2932</v>
      </c>
      <c r="S364" s="6"/>
      <c r="T364" s="24" t="str">
        <f>$A$2&amp;$E$2&amp;M364&amp;$D$2&amp;$J$2&amp;"("&amp;F364&amp;")"&amp;I364&amp;$H$2</f>
        <v>　&lt;a href="http://www.mapion.co.jp/m2/36.242422,137.981634,16"&gt;(4)元町観測所&lt;/A&gt;</v>
      </c>
      <c r="U364" s="6" t="s">
        <v>2955</v>
      </c>
    </row>
    <row r="365" spans="1:21" customFormat="1">
      <c r="A365" s="26"/>
      <c r="B365" s="26"/>
      <c r="C365" s="26"/>
      <c r="D365" s="27"/>
      <c r="E365" s="28"/>
      <c r="F365" s="29">
        <v>0</v>
      </c>
      <c r="G365" s="29" t="s">
        <v>2555</v>
      </c>
      <c r="H365" s="29"/>
      <c r="I365" s="29" t="s">
        <v>1471</v>
      </c>
      <c r="J365" s="26">
        <v>197</v>
      </c>
      <c r="K365" s="37" t="s">
        <v>2156</v>
      </c>
      <c r="L365" s="37" t="s">
        <v>2157</v>
      </c>
      <c r="M365" s="10" t="s">
        <v>2519</v>
      </c>
      <c r="N365" s="10" t="s">
        <v>1473</v>
      </c>
      <c r="O365" s="38"/>
      <c r="P365" s="53" t="s">
        <v>2955</v>
      </c>
      <c r="R365" s="6" t="s">
        <v>2933</v>
      </c>
      <c r="T365" s="24" t="str">
        <f>$A$2&amp;$E$2&amp;M365&amp;$D$2&amp;$J$2&amp;"("&amp;F365&amp;")"&amp;I365&amp;$H$2</f>
        <v>　&lt;a href="http://www.mapion.co.jp/m2/36.069657,137.906011,16"&gt;(0)本山浄水場&lt;/A&gt;</v>
      </c>
      <c r="U365" s="53" t="s">
        <v>2955</v>
      </c>
    </row>
    <row r="366" spans="1:21" customFormat="1">
      <c r="A366" s="11"/>
      <c r="B366" s="11"/>
      <c r="C366" s="11"/>
      <c r="D366" s="12"/>
      <c r="E366" s="13"/>
      <c r="F366" s="14">
        <v>0</v>
      </c>
      <c r="G366" s="14" t="s">
        <v>2963</v>
      </c>
      <c r="H366" s="14"/>
      <c r="I366" s="14"/>
      <c r="J366" s="11"/>
      <c r="K366" s="39"/>
      <c r="L366" s="39"/>
      <c r="M366" s="10"/>
      <c r="N366" s="10"/>
      <c r="O366" s="40"/>
      <c r="P366" s="6"/>
      <c r="Q366" s="6" t="s">
        <v>2977</v>
      </c>
      <c r="R366" s="6"/>
      <c r="S366" s="6" t="s">
        <v>2977</v>
      </c>
      <c r="T366" s="24"/>
      <c r="U366" s="6"/>
    </row>
    <row r="367" spans="1:21" customFormat="1">
      <c r="A367" s="26">
        <v>420</v>
      </c>
      <c r="B367" s="26"/>
      <c r="C367" s="26" t="s">
        <v>614</v>
      </c>
      <c r="D367" s="27" t="s">
        <v>667</v>
      </c>
      <c r="E367" s="28"/>
      <c r="F367" s="29" t="s">
        <v>566</v>
      </c>
      <c r="G367" s="29" t="s">
        <v>615</v>
      </c>
      <c r="H367" s="29">
        <v>3</v>
      </c>
      <c r="I367" s="29" t="s">
        <v>616</v>
      </c>
      <c r="J367" s="11">
        <v>345</v>
      </c>
      <c r="K367" s="39" t="s">
        <v>2083</v>
      </c>
      <c r="L367" s="39" t="s">
        <v>1794</v>
      </c>
      <c r="M367" s="10" t="s">
        <v>2473</v>
      </c>
      <c r="N367" s="10" t="s">
        <v>1402</v>
      </c>
      <c r="O367" s="38" t="s">
        <v>358</v>
      </c>
      <c r="P367" s="6" t="s">
        <v>2955</v>
      </c>
      <c r="Q367" s="6"/>
      <c r="R367" s="6" t="s">
        <v>2934</v>
      </c>
      <c r="S367" s="6"/>
      <c r="T367" s="24" t="str">
        <f>$A$2&amp;$E$2&amp;M367&amp;$D$2&amp;$J$2&amp;"("&amp;F367&amp;")"&amp;I367&amp;$H$2</f>
        <v>　&lt;a href="http://www.mapion.co.jp/m2/36.106874,137.707521,16"&gt;(奈)八木沢水源&lt;/A&gt;</v>
      </c>
      <c r="U367" s="6" t="s">
        <v>2955</v>
      </c>
    </row>
    <row r="368" spans="1:21" customFormat="1">
      <c r="A368" s="11">
        <v>878</v>
      </c>
      <c r="B368" s="11">
        <v>1406</v>
      </c>
      <c r="C368" s="11">
        <v>1.8779999999999999</v>
      </c>
      <c r="D368" s="12" t="s">
        <v>669</v>
      </c>
      <c r="E368" s="13"/>
      <c r="F368" s="14" t="s">
        <v>205</v>
      </c>
      <c r="G368" s="14" t="s">
        <v>261</v>
      </c>
      <c r="H368" s="14">
        <v>1</v>
      </c>
      <c r="I368" s="14" t="s">
        <v>262</v>
      </c>
      <c r="J368" s="11">
        <v>224</v>
      </c>
      <c r="K368" s="39" t="s">
        <v>1990</v>
      </c>
      <c r="L368" s="39" t="s">
        <v>1701</v>
      </c>
      <c r="M368" s="10" t="s">
        <v>2380</v>
      </c>
      <c r="N368" s="10" t="s">
        <v>1486</v>
      </c>
      <c r="O368" s="40" t="s">
        <v>499</v>
      </c>
      <c r="P368" s="6" t="s">
        <v>2955</v>
      </c>
      <c r="Q368" s="6"/>
      <c r="R368" s="6" t="s">
        <v>2935</v>
      </c>
      <c r="S368" s="6"/>
      <c r="T368" s="24" t="str">
        <f>$A$2&amp;$E$2&amp;M368&amp;$D$2&amp;$J$2&amp;"("&amp;F368&amp;")"&amp;I368&amp;$H$2</f>
        <v>　&lt;a href="http://www.mapion.co.jp/m2/36.345073,138.027158,16"&gt;(四)矢久配水地&lt;/A&gt;</v>
      </c>
      <c r="U368" s="6" t="s">
        <v>2955</v>
      </c>
    </row>
    <row r="369" spans="1:21" customFormat="1">
      <c r="A369" s="26"/>
      <c r="B369" s="26"/>
      <c r="C369" s="26"/>
      <c r="D369" s="27"/>
      <c r="E369" s="28"/>
      <c r="F369" s="29">
        <v>0</v>
      </c>
      <c r="G369" s="29" t="s">
        <v>2552</v>
      </c>
      <c r="H369" s="29"/>
      <c r="I369" s="29" t="s">
        <v>979</v>
      </c>
      <c r="J369" s="26">
        <v>199</v>
      </c>
      <c r="K369" s="37" t="s">
        <v>2160</v>
      </c>
      <c r="L369" s="37" t="s">
        <v>2161</v>
      </c>
      <c r="M369" s="10" t="s">
        <v>2521</v>
      </c>
      <c r="N369" s="10" t="s">
        <v>981</v>
      </c>
      <c r="O369" s="38"/>
      <c r="P369" s="53" t="s">
        <v>2955</v>
      </c>
      <c r="R369" s="6" t="s">
        <v>2937</v>
      </c>
      <c r="T369" s="24" t="str">
        <f>$A$2&amp;$E$2&amp;M369&amp;$D$2&amp;$J$2&amp;"("&amp;F369&amp;")"&amp;I369&amp;$H$2</f>
        <v>　&lt;a href="http://www.mapion.co.jp/m2/36.148624,137.880508,16"&gt;(0)山形村横出ヶ崎配水地&lt;/A&gt;</v>
      </c>
      <c r="U369" s="53" t="s">
        <v>2955</v>
      </c>
    </row>
    <row r="370" spans="1:21" customFormat="1">
      <c r="A370" s="26"/>
      <c r="B370" s="26"/>
      <c r="C370" s="26"/>
      <c r="D370" s="27"/>
      <c r="E370" s="28"/>
      <c r="F370" s="29">
        <v>7</v>
      </c>
      <c r="G370" s="29" t="s">
        <v>2552</v>
      </c>
      <c r="H370" s="29"/>
      <c r="I370" s="29" t="s">
        <v>982</v>
      </c>
      <c r="J370" s="26">
        <v>137</v>
      </c>
      <c r="K370" s="37" t="s">
        <v>2130</v>
      </c>
      <c r="L370" s="37" t="s">
        <v>2131</v>
      </c>
      <c r="M370" s="10" t="s">
        <v>2506</v>
      </c>
      <c r="N370" s="10" t="s">
        <v>920</v>
      </c>
      <c r="O370" s="38"/>
      <c r="P370" s="53" t="s">
        <v>2955</v>
      </c>
      <c r="R370" s="6" t="s">
        <v>2936</v>
      </c>
      <c r="T370" s="24" t="str">
        <f>$A$2&amp;$E$2&amp;M370&amp;$D$2&amp;$J$2&amp;"("&amp;F370&amp;")"&amp;I370&amp;$H$2</f>
        <v>　&lt;a href="http://www.mapion.co.jp/m2/36.153858,137.896535,16"&gt;(7)山形分水加圧所&lt;/A&gt;</v>
      </c>
      <c r="U370" s="53" t="s">
        <v>2955</v>
      </c>
    </row>
    <row r="371" spans="1:21" customFormat="1">
      <c r="A371" s="11">
        <v>697</v>
      </c>
      <c r="B371" s="11">
        <v>1305</v>
      </c>
      <c r="C371" s="11">
        <v>1.6970000000000001</v>
      </c>
      <c r="D371" s="12"/>
      <c r="E371" s="13">
        <v>42115</v>
      </c>
      <c r="F371" s="14">
        <v>1</v>
      </c>
      <c r="G371" s="14" t="s">
        <v>28</v>
      </c>
      <c r="H371" s="14">
        <v>2</v>
      </c>
      <c r="I371" s="14" t="s">
        <v>984</v>
      </c>
      <c r="J371" s="11">
        <v>16</v>
      </c>
      <c r="K371" s="39" t="s">
        <v>1828</v>
      </c>
      <c r="L371" s="39" t="s">
        <v>1539</v>
      </c>
      <c r="M371" s="10" t="s">
        <v>2218</v>
      </c>
      <c r="N371" s="10" t="s">
        <v>734</v>
      </c>
      <c r="O371" s="40" t="s">
        <v>419</v>
      </c>
      <c r="P371" s="6" t="s">
        <v>2955</v>
      </c>
      <c r="Q371" s="6"/>
      <c r="R371" s="6" t="s">
        <v>2939</v>
      </c>
      <c r="S371" s="6"/>
      <c r="T371" s="24" t="str">
        <f>$A$2&amp;$E$2&amp;M371&amp;$D$2&amp;$J$2&amp;"("&amp;F371&amp;")"&amp;I371&amp;$H$2</f>
        <v>　&lt;a href="http://www.mapion.co.jp/m2/36.268172,137.959448,16"&gt;(1)山田第１加圧所&lt;/A&gt;</v>
      </c>
      <c r="U371" s="6" t="s">
        <v>2955</v>
      </c>
    </row>
    <row r="372" spans="1:21" customFormat="1">
      <c r="A372" s="11">
        <v>628</v>
      </c>
      <c r="B372" s="11">
        <v>1306</v>
      </c>
      <c r="C372" s="11">
        <v>1.6279999999999999</v>
      </c>
      <c r="D372" s="12"/>
      <c r="E372" s="13">
        <v>42115</v>
      </c>
      <c r="F372" s="14">
        <v>1</v>
      </c>
      <c r="G372" s="14" t="s">
        <v>28</v>
      </c>
      <c r="H372" s="14">
        <v>3</v>
      </c>
      <c r="I372" s="14" t="s">
        <v>986</v>
      </c>
      <c r="J372" s="11">
        <v>17</v>
      </c>
      <c r="K372" s="39" t="s">
        <v>1829</v>
      </c>
      <c r="L372" s="39" t="s">
        <v>1540</v>
      </c>
      <c r="M372" s="10" t="s">
        <v>2219</v>
      </c>
      <c r="N372" s="10" t="s">
        <v>988</v>
      </c>
      <c r="O372" s="40" t="s">
        <v>501</v>
      </c>
      <c r="P372" s="6" t="s">
        <v>2955</v>
      </c>
      <c r="Q372" s="6"/>
      <c r="R372" s="6" t="s">
        <v>2940</v>
      </c>
      <c r="S372" s="6"/>
      <c r="T372" s="24" t="str">
        <f>$A$2&amp;$E$2&amp;M372&amp;$D$2&amp;$J$2&amp;"("&amp;F372&amp;")"&amp;I372&amp;$H$2</f>
        <v>　&lt;a href="http://www.mapion.co.jp/m2/36.271488,137.960733,16"&gt;(1)山田第２加圧所&lt;/A&gt;</v>
      </c>
      <c r="U372" s="6" t="s">
        <v>2955</v>
      </c>
    </row>
    <row r="373" spans="1:21" customFormat="1">
      <c r="A373" s="11">
        <v>375</v>
      </c>
      <c r="B373" s="11">
        <v>1251</v>
      </c>
      <c r="C373" s="11">
        <v>1.375</v>
      </c>
      <c r="D373" s="12"/>
      <c r="E373" s="13">
        <v>42115</v>
      </c>
      <c r="F373" s="14">
        <v>1</v>
      </c>
      <c r="G373" s="14" t="s">
        <v>28</v>
      </c>
      <c r="H373" s="14">
        <v>1</v>
      </c>
      <c r="I373" s="14" t="s">
        <v>29</v>
      </c>
      <c r="J373" s="11">
        <v>7</v>
      </c>
      <c r="K373" s="39" t="s">
        <v>1821</v>
      </c>
      <c r="L373" s="39" t="s">
        <v>1532</v>
      </c>
      <c r="M373" s="10" t="s">
        <v>2211</v>
      </c>
      <c r="N373" s="10" t="s">
        <v>990</v>
      </c>
      <c r="O373" s="40" t="s">
        <v>500</v>
      </c>
      <c r="P373" s="6" t="s">
        <v>2955</v>
      </c>
      <c r="Q373" s="6"/>
      <c r="R373" s="6" t="s">
        <v>2938</v>
      </c>
      <c r="S373" s="6"/>
      <c r="T373" s="24" t="str">
        <f>$A$2&amp;$E$2&amp;M373&amp;$D$2&amp;$J$2&amp;"("&amp;F373&amp;")"&amp;I373&amp;$H$2</f>
        <v>　&lt;a href="http://www.mapion.co.jp/m2/36.277561,137.961139,16"&gt;(1)山田配水地&lt;/A&gt;</v>
      </c>
      <c r="U373" s="6" t="s">
        <v>2955</v>
      </c>
    </row>
    <row r="374" spans="1:21" customFormat="1">
      <c r="A374" s="26"/>
      <c r="B374" s="26"/>
      <c r="C374" s="26"/>
      <c r="D374" s="27"/>
      <c r="E374" s="28"/>
      <c r="F374" s="29" t="s">
        <v>654</v>
      </c>
      <c r="G374" s="29" t="s">
        <v>1519</v>
      </c>
      <c r="H374" s="29"/>
      <c r="I374" s="29" t="s">
        <v>735</v>
      </c>
      <c r="J374" s="26">
        <v>292</v>
      </c>
      <c r="K374" s="37" t="s">
        <v>2194</v>
      </c>
      <c r="L374" s="37" t="s">
        <v>2195</v>
      </c>
      <c r="M374" s="10" t="s">
        <v>2538</v>
      </c>
      <c r="N374" s="10" t="s">
        <v>737</v>
      </c>
      <c r="O374" s="38"/>
      <c r="P374" s="53" t="s">
        <v>2955</v>
      </c>
      <c r="R374" s="6" t="s">
        <v>2941</v>
      </c>
      <c r="T374" s="24" t="str">
        <f>$A$2&amp;$E$2&amp;M374&amp;$D$2&amp;$J$2&amp;"("&amp;F374&amp;")"&amp;I374&amp;$H$2</f>
        <v>　&lt;a href="http://www.mapion.co.jp/m2/36.237294,137.889958,16"&gt;(梓)横沢水源&lt;/A&gt;</v>
      </c>
      <c r="U374" s="53" t="s">
        <v>2955</v>
      </c>
    </row>
    <row r="375" spans="1:21" customFormat="1">
      <c r="A375" s="26"/>
      <c r="B375" s="26"/>
      <c r="C375" s="26"/>
      <c r="D375" s="27"/>
      <c r="E375" s="28"/>
      <c r="F375" s="29">
        <v>8</v>
      </c>
      <c r="G375" s="14" t="s">
        <v>170</v>
      </c>
      <c r="H375" s="29"/>
      <c r="I375" s="29" t="s">
        <v>2584</v>
      </c>
      <c r="J375" s="26">
        <v>152</v>
      </c>
      <c r="K375" s="37" t="s">
        <v>2136</v>
      </c>
      <c r="L375" s="37" t="s">
        <v>2137</v>
      </c>
      <c r="M375" s="10" t="s">
        <v>2509</v>
      </c>
      <c r="N375" s="11" t="s">
        <v>1449</v>
      </c>
      <c r="O375" s="38"/>
      <c r="P375" s="53" t="s">
        <v>2955</v>
      </c>
      <c r="R375" s="6" t="s">
        <v>2943</v>
      </c>
      <c r="T375" s="24" t="str">
        <f>$A$2&amp;$E$2&amp;M375&amp;$D$2&amp;$J$2&amp;"("&amp;F375&amp;")"&amp;I375&amp;$H$2</f>
        <v>　&lt;a href="http://www.mapion.co.jp/m2/36.170769,137.950516,16"&gt;(8)芳川第２水源地&lt;/A&gt;</v>
      </c>
      <c r="U375" s="53" t="s">
        <v>2955</v>
      </c>
    </row>
    <row r="376" spans="1:21" customFormat="1">
      <c r="A376" s="11">
        <v>731</v>
      </c>
      <c r="B376" s="11">
        <v>1228</v>
      </c>
      <c r="C376" s="11">
        <v>1.7310000000000001</v>
      </c>
      <c r="D376" s="12"/>
      <c r="E376" s="13">
        <v>42121</v>
      </c>
      <c r="F376" s="14">
        <v>8</v>
      </c>
      <c r="G376" s="14" t="s">
        <v>170</v>
      </c>
      <c r="H376" s="14">
        <v>1</v>
      </c>
      <c r="I376" s="14" t="s">
        <v>1444</v>
      </c>
      <c r="J376" s="11">
        <v>151</v>
      </c>
      <c r="K376" s="39" t="s">
        <v>1936</v>
      </c>
      <c r="L376" s="39" t="s">
        <v>1647</v>
      </c>
      <c r="M376" s="10" t="s">
        <v>2326</v>
      </c>
      <c r="N376" s="11" t="s">
        <v>1446</v>
      </c>
      <c r="O376" s="40" t="s">
        <v>502</v>
      </c>
      <c r="P376" s="6" t="s">
        <v>2955</v>
      </c>
      <c r="Q376" s="6"/>
      <c r="R376" s="6" t="s">
        <v>2942</v>
      </c>
      <c r="S376" s="6"/>
      <c r="T376" s="24" t="str">
        <f>$A$2&amp;$E$2&amp;M376&amp;$D$2&amp;$J$2&amp;"("&amp;F376&amp;")"&amp;I376&amp;$H$2</f>
        <v>　&lt;a href="http://www.mapion.co.jp/m2/36.172351,137.949298,16"&gt;(8)芳川第１水源地&lt;/A&gt;</v>
      </c>
      <c r="U376" s="6" t="s">
        <v>2955</v>
      </c>
    </row>
    <row r="377" spans="1:21" customFormat="1">
      <c r="A377" s="11">
        <v>716</v>
      </c>
      <c r="B377" s="11">
        <v>1270</v>
      </c>
      <c r="C377" s="11">
        <v>1.716</v>
      </c>
      <c r="D377" s="12"/>
      <c r="E377" s="13">
        <v>42121</v>
      </c>
      <c r="F377" s="14">
        <v>6</v>
      </c>
      <c r="G377" s="14" t="s">
        <v>134</v>
      </c>
      <c r="H377" s="14">
        <v>1</v>
      </c>
      <c r="I377" s="14" t="s">
        <v>2585</v>
      </c>
      <c r="J377" s="11">
        <v>109</v>
      </c>
      <c r="K377" s="39" t="s">
        <v>1902</v>
      </c>
      <c r="L377" s="39" t="s">
        <v>1613</v>
      </c>
      <c r="M377" s="10" t="s">
        <v>2292</v>
      </c>
      <c r="N377" s="11" t="s">
        <v>1452</v>
      </c>
      <c r="O377" s="40" t="s">
        <v>503</v>
      </c>
      <c r="P377" s="6" t="s">
        <v>2955</v>
      </c>
      <c r="Q377" s="6"/>
      <c r="R377" s="6" t="s">
        <v>2944</v>
      </c>
      <c r="S377" s="6"/>
      <c r="T377" s="24" t="str">
        <f>$A$2&amp;$E$2&amp;M377&amp;$D$2&amp;$J$2&amp;"("&amp;F377&amp;")"&amp;I377&amp;$H$2</f>
        <v>　&lt;a href="http://www.mapion.co.jp/m2/36.208342,137.967448,16"&gt;(6)芳野町第２配水地&lt;/A&gt;</v>
      </c>
      <c r="U377" s="6" t="s">
        <v>2955</v>
      </c>
    </row>
    <row r="378" spans="1:21" customFormat="1">
      <c r="A378" s="11">
        <v>146</v>
      </c>
      <c r="B378" s="11">
        <v>1226</v>
      </c>
      <c r="C378" s="11">
        <v>1.1459999999999999</v>
      </c>
      <c r="D378" s="12"/>
      <c r="E378" s="13">
        <v>42121</v>
      </c>
      <c r="F378" s="14">
        <v>6</v>
      </c>
      <c r="G378" s="14" t="s">
        <v>134</v>
      </c>
      <c r="H378" s="14">
        <v>2</v>
      </c>
      <c r="I378" s="14" t="s">
        <v>1450</v>
      </c>
      <c r="J378" s="11">
        <v>114</v>
      </c>
      <c r="K378" s="39" t="s">
        <v>1907</v>
      </c>
      <c r="L378" s="39" t="s">
        <v>1618</v>
      </c>
      <c r="M378" s="10" t="s">
        <v>2297</v>
      </c>
      <c r="N378" s="11" t="s">
        <v>1452</v>
      </c>
      <c r="O378" s="40" t="s">
        <v>503</v>
      </c>
      <c r="P378" s="6" t="s">
        <v>2955</v>
      </c>
      <c r="Q378" s="6"/>
      <c r="R378" s="6" t="s">
        <v>2945</v>
      </c>
      <c r="S378" s="6"/>
      <c r="T378" s="24" t="str">
        <f>$A$2&amp;$E$2&amp;M378&amp;$D$2&amp;$J$2&amp;"("&amp;F378&amp;")"&amp;I378&amp;$H$2</f>
        <v>　&lt;a href="http://www.mapion.co.jp/m2/36.208378,137.967269,16"&gt;(6)芳野町第２水源地&lt;/A&gt;</v>
      </c>
      <c r="U378" s="6" t="s">
        <v>2955</v>
      </c>
    </row>
    <row r="379" spans="1:21" customFormat="1">
      <c r="A379" s="26">
        <v>281</v>
      </c>
      <c r="B379" s="26"/>
      <c r="C379" s="26" t="s">
        <v>620</v>
      </c>
      <c r="D379" s="27" t="s">
        <v>667</v>
      </c>
      <c r="E379" s="28"/>
      <c r="F379" s="29" t="s">
        <v>566</v>
      </c>
      <c r="G379" s="29" t="s">
        <v>618</v>
      </c>
      <c r="H379" s="29">
        <v>3</v>
      </c>
      <c r="I379" s="29" t="s">
        <v>799</v>
      </c>
      <c r="J379" s="11">
        <v>350</v>
      </c>
      <c r="K379" s="39" t="s">
        <v>2087</v>
      </c>
      <c r="L379" s="39" t="s">
        <v>1798</v>
      </c>
      <c r="M379" s="10" t="s">
        <v>2477</v>
      </c>
      <c r="N379" s="11" t="s">
        <v>801</v>
      </c>
      <c r="O379" s="38" t="s">
        <v>358</v>
      </c>
      <c r="P379" s="6" t="s">
        <v>2955</v>
      </c>
      <c r="Q379" s="6"/>
      <c r="R379" s="6" t="s">
        <v>2947</v>
      </c>
      <c r="S379" s="6"/>
      <c r="T379" s="24" t="str">
        <f>$A$2&amp;$E$2&amp;M379&amp;$D$2&amp;$J$2&amp;"("&amp;F379&amp;")"&amp;I379&amp;$H$2</f>
        <v>　&lt;a href="http://www.mapion.co.jp/m2/36.039603,137.692164,16"&gt;(奈)寄合渡第１水源&lt;/A&gt;</v>
      </c>
      <c r="U379" s="6" t="s">
        <v>2955</v>
      </c>
    </row>
    <row r="380" spans="1:21" customFormat="1">
      <c r="A380" s="26">
        <v>809</v>
      </c>
      <c r="B380" s="26"/>
      <c r="C380" s="26" t="s">
        <v>621</v>
      </c>
      <c r="D380" s="27" t="s">
        <v>669</v>
      </c>
      <c r="E380" s="28"/>
      <c r="F380" s="29" t="s">
        <v>566</v>
      </c>
      <c r="G380" s="29" t="s">
        <v>622</v>
      </c>
      <c r="H380" s="29">
        <v>3</v>
      </c>
      <c r="I380" s="29" t="s">
        <v>802</v>
      </c>
      <c r="J380" s="11">
        <v>351</v>
      </c>
      <c r="K380" s="39" t="s">
        <v>2088</v>
      </c>
      <c r="L380" s="39" t="s">
        <v>1799</v>
      </c>
      <c r="M380" s="10" t="s">
        <v>2478</v>
      </c>
      <c r="N380" s="11" t="s">
        <v>804</v>
      </c>
      <c r="O380" s="38" t="s">
        <v>358</v>
      </c>
      <c r="P380" s="6" t="s">
        <v>2955</v>
      </c>
      <c r="Q380" s="6"/>
      <c r="R380" s="6" t="s">
        <v>2948</v>
      </c>
      <c r="S380" s="6"/>
      <c r="T380" s="24" t="str">
        <f>$A$2&amp;$E$2&amp;M380&amp;$D$2&amp;$J$2&amp;"("&amp;F380&amp;")"&amp;I380&amp;$H$2</f>
        <v>　&lt;a href="http://www.mapion.co.jp/m2/36.040188,137.690596,16"&gt;(奈)寄合渡第２水源&lt;/A&gt;</v>
      </c>
      <c r="U380" s="6" t="s">
        <v>2955</v>
      </c>
    </row>
    <row r="381" spans="1:21" customFormat="1">
      <c r="A381" s="26">
        <v>394</v>
      </c>
      <c r="B381" s="26"/>
      <c r="C381" s="26" t="s">
        <v>617</v>
      </c>
      <c r="D381" s="27" t="s">
        <v>667</v>
      </c>
      <c r="E381" s="28"/>
      <c r="F381" s="29" t="s">
        <v>566</v>
      </c>
      <c r="G381" s="29" t="s">
        <v>618</v>
      </c>
      <c r="H381" s="29">
        <v>1</v>
      </c>
      <c r="I381" s="29" t="s">
        <v>619</v>
      </c>
      <c r="J381" s="11">
        <v>337</v>
      </c>
      <c r="K381" s="39" t="s">
        <v>2075</v>
      </c>
      <c r="L381" s="39" t="s">
        <v>1786</v>
      </c>
      <c r="M381" s="10" t="s">
        <v>2465</v>
      </c>
      <c r="N381" s="11" t="s">
        <v>798</v>
      </c>
      <c r="O381" s="38" t="s">
        <v>636</v>
      </c>
      <c r="P381" s="6" t="s">
        <v>2955</v>
      </c>
      <c r="Q381" s="6"/>
      <c r="R381" s="6" t="s">
        <v>2946</v>
      </c>
      <c r="S381" s="6"/>
      <c r="T381" s="24" t="str">
        <f>$A$2&amp;$E$2&amp;M381&amp;$D$2&amp;$J$2&amp;"("&amp;F381&amp;")"&amp;I381&amp;$H$2</f>
        <v>　&lt;a href="http://www.mapion.co.jp/m2/36.042476,137.691458,16"&gt;(奈)寄合渡浄水場（配水池）&lt;/A&gt;</v>
      </c>
      <c r="U381" s="6" t="s">
        <v>2955</v>
      </c>
    </row>
    <row r="382" spans="1:21" customFormat="1">
      <c r="A382" s="11"/>
      <c r="B382" s="11"/>
      <c r="C382" s="11"/>
      <c r="D382" s="12"/>
      <c r="E382" s="13"/>
      <c r="F382" s="14">
        <v>0</v>
      </c>
      <c r="G382" s="14" t="s">
        <v>2964</v>
      </c>
      <c r="H382" s="14"/>
      <c r="I382" s="14"/>
      <c r="J382" s="11"/>
      <c r="K382" s="39"/>
      <c r="L382" s="39"/>
      <c r="M382" s="10"/>
      <c r="N382" s="11"/>
      <c r="O382" s="40"/>
      <c r="P382" s="6"/>
      <c r="Q382" s="6" t="s">
        <v>2974</v>
      </c>
      <c r="R382" s="6"/>
      <c r="S382" s="6" t="s">
        <v>2974</v>
      </c>
      <c r="T382" s="24"/>
      <c r="U382" s="6"/>
    </row>
    <row r="383" spans="1:21" customFormat="1">
      <c r="A383" s="11">
        <v>965</v>
      </c>
      <c r="B383" s="11">
        <v>203</v>
      </c>
      <c r="C383" s="11">
        <v>1.9650000000000001</v>
      </c>
      <c r="D383" s="12" t="s">
        <v>667</v>
      </c>
      <c r="E383" s="13"/>
      <c r="F383" s="14" t="s">
        <v>266</v>
      </c>
      <c r="G383" s="14" t="s">
        <v>291</v>
      </c>
      <c r="H383" s="14">
        <v>2</v>
      </c>
      <c r="I383" s="14" t="s">
        <v>292</v>
      </c>
      <c r="J383" s="11">
        <v>297</v>
      </c>
      <c r="K383" s="39" t="s">
        <v>2039</v>
      </c>
      <c r="L383" s="39" t="s">
        <v>1750</v>
      </c>
      <c r="M383" s="10" t="s">
        <v>2429</v>
      </c>
      <c r="N383" s="11" t="s">
        <v>1491</v>
      </c>
      <c r="O383" s="40" t="s">
        <v>504</v>
      </c>
      <c r="P383" s="6" t="s">
        <v>2955</v>
      </c>
      <c r="Q383" s="6"/>
      <c r="R383" s="6" t="s">
        <v>2949</v>
      </c>
      <c r="S383" s="6"/>
      <c r="T383" s="24" t="str">
        <f>$A$2&amp;$E$2&amp;M383&amp;$D$2&amp;$J$2&amp;"("&amp;F383&amp;")"&amp;I383&amp;$H$2</f>
        <v>　&lt;a href="http://www.mapion.co.jp/m2/36.180752,137.791239,16"&gt;(波)竜島浄水場&lt;/A&gt;</v>
      </c>
      <c r="U383" s="6" t="s">
        <v>2955</v>
      </c>
    </row>
    <row r="384" spans="1:21" customFormat="1">
      <c r="A384" s="11">
        <v>502</v>
      </c>
      <c r="B384" s="11">
        <v>210</v>
      </c>
      <c r="C384" s="11">
        <v>1.502</v>
      </c>
      <c r="D384" s="12"/>
      <c r="E384" s="13"/>
      <c r="F384" s="14" t="s">
        <v>266</v>
      </c>
      <c r="G384" s="14" t="s">
        <v>291</v>
      </c>
      <c r="H384" s="14">
        <v>1</v>
      </c>
      <c r="I384" s="14" t="s">
        <v>319</v>
      </c>
      <c r="J384" s="11" t="s">
        <v>1526</v>
      </c>
      <c r="K384" s="39"/>
      <c r="L384" s="39"/>
      <c r="M384" s="10"/>
      <c r="N384" s="11"/>
      <c r="O384" s="40" t="s">
        <v>358</v>
      </c>
      <c r="P384" s="6" t="s">
        <v>2955</v>
      </c>
      <c r="Q384" s="6"/>
      <c r="R384" s="6"/>
      <c r="S384" s="6"/>
      <c r="T384" s="24"/>
      <c r="U384" s="6" t="s">
        <v>2955</v>
      </c>
    </row>
    <row r="385" spans="1:21" customFormat="1">
      <c r="A385" s="26"/>
      <c r="B385" s="26"/>
      <c r="C385" s="26"/>
      <c r="D385" s="27"/>
      <c r="E385" s="28"/>
      <c r="F385" s="29" t="s">
        <v>654</v>
      </c>
      <c r="G385" s="29" t="s">
        <v>1814</v>
      </c>
      <c r="H385" s="29"/>
      <c r="I385" s="29" t="s">
        <v>1487</v>
      </c>
      <c r="J385" s="26">
        <v>291</v>
      </c>
      <c r="K385" s="37" t="s">
        <v>2192</v>
      </c>
      <c r="L385" s="37" t="s">
        <v>2193</v>
      </c>
      <c r="M385" s="10" t="s">
        <v>2537</v>
      </c>
      <c r="N385" s="11" t="s">
        <v>1489</v>
      </c>
      <c r="O385" s="38" t="s">
        <v>655</v>
      </c>
      <c r="P385" s="53" t="s">
        <v>2955</v>
      </c>
      <c r="R385" s="6" t="s">
        <v>2950</v>
      </c>
      <c r="T385" s="24" t="str">
        <f>$A$2&amp;$E$2&amp;M385&amp;$D$2&amp;$J$2&amp;"("&amp;F385&amp;")"&amp;I385&amp;$H$2</f>
        <v>　&lt;a href="http://www.mapion.co.jp/m2/36.222682,137.868178,16"&gt;(梓)立田加圧所&lt;/A&gt;</v>
      </c>
      <c r="U385" s="53" t="s">
        <v>2955</v>
      </c>
    </row>
    <row r="386" spans="1:21" customFormat="1">
      <c r="A386" s="11">
        <v>706</v>
      </c>
      <c r="B386" s="11">
        <v>171</v>
      </c>
      <c r="C386" s="11">
        <v>1.706</v>
      </c>
      <c r="D386" s="12" t="s">
        <v>667</v>
      </c>
      <c r="E386" s="13"/>
      <c r="F386" s="14" t="s">
        <v>205</v>
      </c>
      <c r="G386" s="14" t="s">
        <v>263</v>
      </c>
      <c r="H386" s="14">
        <v>2</v>
      </c>
      <c r="I386" s="14" t="s">
        <v>265</v>
      </c>
      <c r="J386" s="11">
        <v>248</v>
      </c>
      <c r="K386" s="39" t="s">
        <v>2011</v>
      </c>
      <c r="L386" s="39" t="s">
        <v>1722</v>
      </c>
      <c r="M386" s="10" t="s">
        <v>2401</v>
      </c>
      <c r="N386" s="11" t="s">
        <v>1493</v>
      </c>
      <c r="O386" s="40" t="s">
        <v>506</v>
      </c>
      <c r="P386" s="6" t="s">
        <v>2955</v>
      </c>
      <c r="Q386" s="6"/>
      <c r="R386" s="6" t="s">
        <v>2952</v>
      </c>
      <c r="S386" s="6"/>
      <c r="T386" s="24" t="str">
        <f>$A$2&amp;$E$2&amp;M386&amp;$D$2&amp;$J$2&amp;"("&amp;F386&amp;")"&amp;I386&amp;$H$2</f>
        <v>　&lt;a href="http://www.mapion.co.jp/m2/36.356729,138.013077,16"&gt;(四)両瀬加圧所&lt;/A&gt;</v>
      </c>
      <c r="U386" s="6" t="s">
        <v>2955</v>
      </c>
    </row>
    <row r="387" spans="1:21" customFormat="1">
      <c r="A387" s="11">
        <v>720</v>
      </c>
      <c r="B387" s="11">
        <v>1413</v>
      </c>
      <c r="C387" s="11">
        <v>1.72</v>
      </c>
      <c r="D387" s="12" t="s">
        <v>667</v>
      </c>
      <c r="E387" s="13"/>
      <c r="F387" s="14" t="s">
        <v>205</v>
      </c>
      <c r="G387" s="14" t="s">
        <v>263</v>
      </c>
      <c r="H387" s="14">
        <v>1</v>
      </c>
      <c r="I387" s="14" t="s">
        <v>264</v>
      </c>
      <c r="J387" s="11">
        <v>232</v>
      </c>
      <c r="K387" s="39" t="s">
        <v>1998</v>
      </c>
      <c r="L387" s="39" t="s">
        <v>1709</v>
      </c>
      <c r="M387" s="10" t="s">
        <v>2388</v>
      </c>
      <c r="N387" s="11" t="s">
        <v>1495</v>
      </c>
      <c r="O387" s="40" t="s">
        <v>505</v>
      </c>
      <c r="P387" s="6" t="s">
        <v>2955</v>
      </c>
      <c r="Q387" s="6"/>
      <c r="R387" s="6" t="s">
        <v>2951</v>
      </c>
      <c r="S387" s="6"/>
      <c r="T387" s="24" t="str">
        <f>$A$2&amp;$E$2&amp;M387&amp;$D$2&amp;$J$2&amp;"("&amp;F387&amp;")"&amp;I387&amp;$H$2</f>
        <v>　&lt;a href="http://www.mapion.co.jp/m2/36.359332,138.011902,16"&gt;(四)両瀬配水地&lt;/A&gt;</v>
      </c>
      <c r="U387" s="6" t="s">
        <v>2955</v>
      </c>
    </row>
    <row r="388" spans="1:21" customFormat="1">
      <c r="A388" s="11">
        <v>899</v>
      </c>
      <c r="B388" s="11">
        <v>1373</v>
      </c>
      <c r="C388" s="11">
        <v>1.899</v>
      </c>
      <c r="D388" s="12"/>
      <c r="E388" s="13">
        <v>42095</v>
      </c>
      <c r="F388" s="14">
        <v>7</v>
      </c>
      <c r="G388" s="14" t="s">
        <v>159</v>
      </c>
      <c r="H388" s="14">
        <v>1</v>
      </c>
      <c r="I388" s="14" t="s">
        <v>160</v>
      </c>
      <c r="J388" s="11">
        <v>148</v>
      </c>
      <c r="K388" s="39" t="s">
        <v>1934</v>
      </c>
      <c r="L388" s="39" t="s">
        <v>1645</v>
      </c>
      <c r="M388" s="39" t="s">
        <v>2324</v>
      </c>
      <c r="N388" s="11" t="s">
        <v>1518</v>
      </c>
      <c r="O388" s="40" t="s">
        <v>507</v>
      </c>
      <c r="P388" s="6" t="s">
        <v>2955</v>
      </c>
      <c r="Q388" s="6"/>
      <c r="R388" s="6" t="s">
        <v>2953</v>
      </c>
      <c r="S388" s="6"/>
      <c r="T388" s="24" t="str">
        <f>$A$2&amp;$E$2&amp;M388&amp;$D$2&amp;$J$2&amp;"("&amp;F388&amp;")"&amp;I388&amp;$H$2</f>
        <v>　&lt;a href="http://www.mapion.co.jp/m2/36.194151,137.907173,16"&gt;(7)和田流量測定所&lt;/A&gt;</v>
      </c>
      <c r="U388" s="6" t="s">
        <v>2955</v>
      </c>
    </row>
    <row r="389" spans="1:21" customFormat="1">
      <c r="A389" s="11">
        <v>512</v>
      </c>
      <c r="B389" s="11">
        <v>1381</v>
      </c>
      <c r="C389" s="11">
        <v>1.512</v>
      </c>
      <c r="D389" s="12"/>
      <c r="E389" s="13">
        <v>42144</v>
      </c>
      <c r="F389" s="14">
        <v>3</v>
      </c>
      <c r="G389" s="14" t="s">
        <v>65</v>
      </c>
      <c r="H389" s="14">
        <v>1</v>
      </c>
      <c r="I389" s="14" t="s">
        <v>66</v>
      </c>
      <c r="J389" s="11">
        <v>49</v>
      </c>
      <c r="K389" s="39" t="s">
        <v>1854</v>
      </c>
      <c r="L389" s="39" t="s">
        <v>1565</v>
      </c>
      <c r="M389" s="39" t="s">
        <v>2244</v>
      </c>
      <c r="N389" s="39" t="s">
        <v>1089</v>
      </c>
      <c r="O389" s="40" t="s">
        <v>508</v>
      </c>
      <c r="P389" s="6" t="s">
        <v>2955</v>
      </c>
      <c r="Q389" s="6"/>
      <c r="R389" s="6" t="s">
        <v>2954</v>
      </c>
      <c r="S389" s="6"/>
      <c r="T389" s="24" t="str">
        <f>$A$2&amp;$E$2&amp;M389&amp;$D$2&amp;$J$2&amp;"("&amp;F389&amp;")"&amp;I389&amp;$H$2</f>
        <v>　&lt;a href="http://www.mapion.co.jp/m2/36.221672,138.047556,16"&gt;(3)上手町配水地&lt;/A&gt;</v>
      </c>
      <c r="U389" s="6" t="s">
        <v>2955</v>
      </c>
    </row>
    <row r="390" spans="1:21" customFormat="1">
      <c r="A390" s="26"/>
      <c r="B390" s="26"/>
      <c r="C390" s="26"/>
      <c r="D390" s="27"/>
      <c r="E390" s="28"/>
      <c r="F390" s="29"/>
      <c r="G390" s="29"/>
      <c r="H390" s="29"/>
      <c r="I390" s="29"/>
      <c r="J390" s="26"/>
      <c r="K390" s="37"/>
      <c r="L390" s="37"/>
      <c r="M390" s="37"/>
      <c r="N390" s="37"/>
      <c r="O390" s="38"/>
      <c r="P390" s="53" t="s">
        <v>2955</v>
      </c>
      <c r="R390" s="6"/>
      <c r="T390" s="24"/>
      <c r="U390" s="53" t="s">
        <v>2955</v>
      </c>
    </row>
    <row r="391" spans="1:21" customFormat="1" ht="14.25" thickBot="1">
      <c r="A391" s="26"/>
      <c r="B391" s="26"/>
      <c r="C391" s="26"/>
      <c r="D391" s="27"/>
      <c r="E391" s="28"/>
      <c r="F391" s="29"/>
      <c r="G391" s="29"/>
      <c r="H391" s="29"/>
      <c r="I391" s="29"/>
      <c r="J391" s="31"/>
      <c r="K391" s="31"/>
      <c r="L391" s="31"/>
      <c r="M391" s="31"/>
      <c r="N391" s="31"/>
      <c r="O391" s="32"/>
      <c r="P391" s="53" t="s">
        <v>2955</v>
      </c>
      <c r="T391" s="24"/>
      <c r="U391" s="53" t="s">
        <v>2955</v>
      </c>
    </row>
    <row r="392" spans="1:21" ht="9" customHeight="1">
      <c r="A392" s="17"/>
      <c r="B392" s="17"/>
      <c r="C392" s="18"/>
      <c r="D392" s="19"/>
      <c r="E392" s="17"/>
      <c r="F392" s="17"/>
      <c r="G392" s="17"/>
      <c r="H392" s="17"/>
      <c r="I392" s="17"/>
      <c r="J392" s="24"/>
      <c r="K392" s="24"/>
      <c r="L392" s="24"/>
      <c r="M392" s="24"/>
      <c r="N392" s="24"/>
    </row>
  </sheetData>
  <autoFilter ref="A3:T3">
    <sortState ref="A4:T391">
      <sortCondition ref="G3"/>
    </sortState>
  </autoFilter>
  <sortState ref="A269:L311">
    <sortCondition ref="F269:F311"/>
    <sortCondition ref="G269:G311"/>
  </sortState>
  <phoneticPr fontId="2"/>
  <hyperlinks>
    <hyperlink ref="E2" r:id="rId1"/>
  </hyperlinks>
  <printOptions horizontalCentered="1"/>
  <pageMargins left="0.9055118110236221" right="0.31496062992125984" top="0.55118110236220474" bottom="0.35433070866141736" header="0.31496062992125984" footer="0.31496062992125984"/>
  <pageSetup paperSize="9" scale="79" fitToHeight="0" orientation="portrait" r:id="rId2"/>
  <headerFooter>
    <oddHeader>&amp;R&amp;P / &amp;N ページ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60"/>
  <sheetViews>
    <sheetView workbookViewId="0">
      <pane xSplit="3" ySplit="3" topLeftCell="D340" activePane="bottomRight" state="frozen"/>
      <selection pane="topRight" activeCell="D1" sqref="D1"/>
      <selection pane="bottomLeft" activeCell="A4" sqref="A4"/>
      <selection pane="bottomRight" activeCell="D241" sqref="D241"/>
    </sheetView>
  </sheetViews>
  <sheetFormatPr defaultRowHeight="13.5"/>
  <cols>
    <col min="1" max="1" width="3.25" customWidth="1"/>
    <col min="2" max="2" width="5.5" customWidth="1"/>
    <col min="3" max="3" width="28.75" customWidth="1"/>
    <col min="4" max="4" width="22.625" customWidth="1"/>
    <col min="5" max="5" width="36.5" customWidth="1"/>
  </cols>
  <sheetData>
    <row r="1" spans="2:5">
      <c r="B1" t="s">
        <v>1522</v>
      </c>
      <c r="C1" t="s">
        <v>1523</v>
      </c>
      <c r="D1" t="s">
        <v>1524</v>
      </c>
      <c r="E1" t="s">
        <v>1525</v>
      </c>
    </row>
    <row r="2" spans="2:5">
      <c r="B2">
        <v>1</v>
      </c>
      <c r="C2" t="s">
        <v>1085</v>
      </c>
      <c r="D2" t="s">
        <v>1086</v>
      </c>
      <c r="E2" t="s">
        <v>1087</v>
      </c>
    </row>
    <row r="3" spans="2:5">
      <c r="B3">
        <v>2</v>
      </c>
      <c r="C3" t="s">
        <v>22</v>
      </c>
      <c r="D3" t="s">
        <v>1279</v>
      </c>
      <c r="E3" t="s">
        <v>1280</v>
      </c>
    </row>
    <row r="4" spans="2:5">
      <c r="B4">
        <v>3</v>
      </c>
      <c r="C4" t="s">
        <v>706</v>
      </c>
      <c r="D4" t="s">
        <v>707</v>
      </c>
      <c r="E4" t="s">
        <v>708</v>
      </c>
    </row>
    <row r="5" spans="2:5">
      <c r="B5">
        <v>4</v>
      </c>
      <c r="C5" t="s">
        <v>710</v>
      </c>
      <c r="D5" t="s">
        <v>711</v>
      </c>
      <c r="E5" t="s">
        <v>712</v>
      </c>
    </row>
    <row r="6" spans="2:5">
      <c r="B6">
        <v>5</v>
      </c>
      <c r="C6" t="s">
        <v>24</v>
      </c>
      <c r="D6" t="s">
        <v>1347</v>
      </c>
      <c r="E6" t="s">
        <v>1348</v>
      </c>
    </row>
    <row r="7" spans="2:5">
      <c r="B7">
        <v>6</v>
      </c>
      <c r="C7" t="s">
        <v>19</v>
      </c>
      <c r="D7" t="s">
        <v>733</v>
      </c>
      <c r="E7" t="s">
        <v>734</v>
      </c>
    </row>
    <row r="8" spans="2:5">
      <c r="B8">
        <v>7</v>
      </c>
      <c r="C8" t="s">
        <v>29</v>
      </c>
      <c r="D8" t="s">
        <v>989</v>
      </c>
      <c r="E8" t="s">
        <v>990</v>
      </c>
    </row>
    <row r="9" spans="2:5">
      <c r="B9">
        <v>8</v>
      </c>
      <c r="C9" t="s">
        <v>1213</v>
      </c>
      <c r="D9" t="s">
        <v>1214</v>
      </c>
      <c r="E9" t="s">
        <v>1215</v>
      </c>
    </row>
    <row r="10" spans="2:5">
      <c r="B10">
        <v>9</v>
      </c>
      <c r="C10" t="s">
        <v>14</v>
      </c>
      <c r="D10" t="s">
        <v>1092</v>
      </c>
      <c r="E10" t="s">
        <v>1093</v>
      </c>
    </row>
    <row r="11" spans="2:5">
      <c r="B11">
        <v>10</v>
      </c>
      <c r="C11" t="s">
        <v>27</v>
      </c>
      <c r="D11" t="s">
        <v>1425</v>
      </c>
      <c r="E11" t="s">
        <v>1426</v>
      </c>
    </row>
    <row r="12" spans="2:5">
      <c r="B12">
        <v>11</v>
      </c>
      <c r="C12" t="s">
        <v>958</v>
      </c>
      <c r="D12" t="s">
        <v>959</v>
      </c>
      <c r="E12" t="s">
        <v>960</v>
      </c>
    </row>
    <row r="13" spans="2:5">
      <c r="B13">
        <v>12</v>
      </c>
      <c r="C13" t="s">
        <v>703</v>
      </c>
      <c r="D13" t="s">
        <v>704</v>
      </c>
      <c r="E13" t="s">
        <v>705</v>
      </c>
    </row>
    <row r="14" spans="2:5">
      <c r="B14">
        <v>13</v>
      </c>
      <c r="C14" t="s">
        <v>709</v>
      </c>
      <c r="D14" t="s">
        <v>707</v>
      </c>
      <c r="E14" t="s">
        <v>708</v>
      </c>
    </row>
    <row r="15" spans="2:5">
      <c r="B15">
        <v>14</v>
      </c>
      <c r="C15" t="s">
        <v>25</v>
      </c>
      <c r="D15" t="s">
        <v>1345</v>
      </c>
      <c r="E15" t="s">
        <v>1346</v>
      </c>
    </row>
    <row r="16" spans="2:5">
      <c r="B16">
        <v>15</v>
      </c>
      <c r="C16" t="s">
        <v>20</v>
      </c>
      <c r="D16" t="s">
        <v>731</v>
      </c>
      <c r="E16" t="s">
        <v>732</v>
      </c>
    </row>
    <row r="17" spans="2:5">
      <c r="B17">
        <v>16</v>
      </c>
      <c r="C17" t="s">
        <v>984</v>
      </c>
      <c r="D17" t="s">
        <v>985</v>
      </c>
      <c r="E17" t="s">
        <v>734</v>
      </c>
    </row>
    <row r="18" spans="2:5">
      <c r="B18">
        <v>17</v>
      </c>
      <c r="C18" t="s">
        <v>986</v>
      </c>
      <c r="D18" t="s">
        <v>987</v>
      </c>
      <c r="E18" t="s">
        <v>988</v>
      </c>
    </row>
    <row r="19" spans="2:5">
      <c r="B19">
        <v>18</v>
      </c>
      <c r="C19" t="s">
        <v>16</v>
      </c>
      <c r="D19" t="s">
        <v>1090</v>
      </c>
      <c r="E19" t="s">
        <v>1091</v>
      </c>
    </row>
    <row r="20" spans="2:5">
      <c r="B20">
        <v>19</v>
      </c>
      <c r="C20" t="s">
        <v>1417</v>
      </c>
      <c r="D20" t="s">
        <v>1418</v>
      </c>
      <c r="E20" t="s">
        <v>1215</v>
      </c>
    </row>
    <row r="21" spans="2:5">
      <c r="B21">
        <v>20</v>
      </c>
      <c r="C21" t="s">
        <v>1419</v>
      </c>
      <c r="D21" t="s">
        <v>1204</v>
      </c>
      <c r="E21" t="s">
        <v>1420</v>
      </c>
    </row>
    <row r="22" spans="2:5">
      <c r="B22">
        <v>21</v>
      </c>
      <c r="C22" t="s">
        <v>1421</v>
      </c>
      <c r="D22" t="s">
        <v>1422</v>
      </c>
      <c r="E22" t="s">
        <v>1423</v>
      </c>
    </row>
    <row r="23" spans="2:5">
      <c r="B23">
        <v>22</v>
      </c>
      <c r="C23" t="s">
        <v>1424</v>
      </c>
      <c r="D23" t="s">
        <v>1198</v>
      </c>
      <c r="E23" t="s">
        <v>1199</v>
      </c>
    </row>
    <row r="24" spans="2:5">
      <c r="B24">
        <v>23</v>
      </c>
      <c r="C24" t="s">
        <v>700</v>
      </c>
      <c r="D24" t="s">
        <v>701</v>
      </c>
      <c r="E24" t="s">
        <v>702</v>
      </c>
    </row>
    <row r="25" spans="2:5">
      <c r="B25">
        <v>24</v>
      </c>
      <c r="C25" t="s">
        <v>728</v>
      </c>
      <c r="D25" t="s">
        <v>729</v>
      </c>
      <c r="E25" t="s">
        <v>730</v>
      </c>
    </row>
    <row r="26" spans="2:5">
      <c r="B26">
        <v>25</v>
      </c>
      <c r="C26" t="s">
        <v>1194</v>
      </c>
      <c r="D26" t="s">
        <v>1195</v>
      </c>
      <c r="E26" t="s">
        <v>1196</v>
      </c>
    </row>
    <row r="27" spans="2:5">
      <c r="B27">
        <v>26</v>
      </c>
      <c r="C27" t="s">
        <v>1045</v>
      </c>
      <c r="D27" t="s">
        <v>1046</v>
      </c>
      <c r="E27" t="s">
        <v>1047</v>
      </c>
    </row>
    <row r="28" spans="2:5">
      <c r="B28">
        <v>27</v>
      </c>
      <c r="C28" t="s">
        <v>1048</v>
      </c>
      <c r="D28" t="s">
        <v>1049</v>
      </c>
      <c r="E28" t="s">
        <v>1050</v>
      </c>
    </row>
    <row r="29" spans="2:5">
      <c r="B29">
        <v>28</v>
      </c>
      <c r="C29" t="s">
        <v>1051</v>
      </c>
      <c r="D29" t="s">
        <v>1052</v>
      </c>
      <c r="E29" t="s">
        <v>1053</v>
      </c>
    </row>
    <row r="30" spans="2:5">
      <c r="B30">
        <v>29</v>
      </c>
      <c r="C30" t="s">
        <v>1054</v>
      </c>
      <c r="D30" t="s">
        <v>1055</v>
      </c>
      <c r="E30" t="s">
        <v>1056</v>
      </c>
    </row>
    <row r="31" spans="2:5">
      <c r="B31">
        <v>30</v>
      </c>
      <c r="C31" t="s">
        <v>1200</v>
      </c>
      <c r="D31" t="s">
        <v>1201</v>
      </c>
      <c r="E31" t="s">
        <v>1202</v>
      </c>
    </row>
    <row r="32" spans="2:5">
      <c r="B32">
        <v>31</v>
      </c>
      <c r="C32" t="s">
        <v>1206</v>
      </c>
      <c r="D32" t="s">
        <v>1207</v>
      </c>
      <c r="E32" t="s">
        <v>1208</v>
      </c>
    </row>
    <row r="33" spans="2:5">
      <c r="B33">
        <v>32</v>
      </c>
      <c r="C33" t="s">
        <v>1210</v>
      </c>
      <c r="D33" t="s">
        <v>1211</v>
      </c>
      <c r="E33" t="s">
        <v>1212</v>
      </c>
    </row>
    <row r="34" spans="2:5">
      <c r="B34">
        <v>33</v>
      </c>
      <c r="C34" t="s">
        <v>1197</v>
      </c>
      <c r="D34" t="s">
        <v>1198</v>
      </c>
      <c r="E34" t="s">
        <v>1199</v>
      </c>
    </row>
    <row r="35" spans="2:5">
      <c r="B35">
        <v>34</v>
      </c>
      <c r="C35" t="s">
        <v>1203</v>
      </c>
      <c r="D35" t="s">
        <v>1204</v>
      </c>
      <c r="E35" t="s">
        <v>1205</v>
      </c>
    </row>
    <row r="36" spans="2:5">
      <c r="B36">
        <v>35</v>
      </c>
      <c r="C36" t="s">
        <v>1209</v>
      </c>
      <c r="D36" t="s">
        <v>1207</v>
      </c>
      <c r="E36" t="s">
        <v>1208</v>
      </c>
    </row>
    <row r="37" spans="2:5">
      <c r="B37">
        <v>36</v>
      </c>
      <c r="C37" t="s">
        <v>33</v>
      </c>
      <c r="D37" t="s">
        <v>1478</v>
      </c>
      <c r="E37" t="s">
        <v>1479</v>
      </c>
    </row>
    <row r="38" spans="2:5">
      <c r="B38">
        <v>37</v>
      </c>
      <c r="C38" t="s">
        <v>31</v>
      </c>
      <c r="D38" t="s">
        <v>991</v>
      </c>
      <c r="E38" t="s">
        <v>992</v>
      </c>
    </row>
    <row r="39" spans="2:5">
      <c r="B39">
        <v>38</v>
      </c>
      <c r="C39" t="s">
        <v>68</v>
      </c>
      <c r="D39" t="s">
        <v>817</v>
      </c>
      <c r="E39" t="s">
        <v>818</v>
      </c>
    </row>
    <row r="40" spans="2:5">
      <c r="B40">
        <v>39</v>
      </c>
      <c r="C40" t="s">
        <v>808</v>
      </c>
      <c r="D40" t="s">
        <v>809</v>
      </c>
      <c r="E40" t="s">
        <v>810</v>
      </c>
    </row>
    <row r="41" spans="2:5">
      <c r="B41">
        <v>40</v>
      </c>
      <c r="C41" t="s">
        <v>58</v>
      </c>
      <c r="D41" t="s">
        <v>1341</v>
      </c>
      <c r="E41" t="s">
        <v>1342</v>
      </c>
    </row>
    <row r="42" spans="2:5">
      <c r="B42">
        <v>41</v>
      </c>
      <c r="C42" t="s">
        <v>61</v>
      </c>
      <c r="D42" t="s">
        <v>1343</v>
      </c>
      <c r="E42" t="s">
        <v>1344</v>
      </c>
    </row>
    <row r="43" spans="2:5">
      <c r="B43">
        <v>42</v>
      </c>
      <c r="C43" t="s">
        <v>40</v>
      </c>
      <c r="D43" t="s">
        <v>834</v>
      </c>
      <c r="E43" t="s">
        <v>835</v>
      </c>
    </row>
    <row r="44" spans="2:5">
      <c r="B44">
        <v>43</v>
      </c>
      <c r="C44" t="s">
        <v>50</v>
      </c>
      <c r="D44" t="s">
        <v>1158</v>
      </c>
      <c r="E44" t="s">
        <v>1159</v>
      </c>
    </row>
    <row r="45" spans="2:5">
      <c r="B45">
        <v>44</v>
      </c>
      <c r="C45" t="s">
        <v>37</v>
      </c>
      <c r="D45" t="s">
        <v>1246</v>
      </c>
      <c r="E45" t="s">
        <v>1247</v>
      </c>
    </row>
    <row r="46" spans="2:5">
      <c r="B46">
        <v>45</v>
      </c>
      <c r="C46" t="s">
        <v>52</v>
      </c>
      <c r="D46" t="s">
        <v>830</v>
      </c>
      <c r="E46" t="s">
        <v>831</v>
      </c>
    </row>
    <row r="47" spans="2:5">
      <c r="B47">
        <v>46</v>
      </c>
      <c r="C47" t="s">
        <v>1299</v>
      </c>
      <c r="D47" t="s">
        <v>1300</v>
      </c>
      <c r="E47" t="s">
        <v>1301</v>
      </c>
    </row>
    <row r="48" spans="2:5">
      <c r="B48">
        <v>47</v>
      </c>
      <c r="C48" t="s">
        <v>1304</v>
      </c>
      <c r="D48" t="s">
        <v>1305</v>
      </c>
      <c r="E48" t="s">
        <v>1306</v>
      </c>
    </row>
    <row r="49" spans="2:5">
      <c r="B49">
        <v>48</v>
      </c>
      <c r="C49" t="s">
        <v>46</v>
      </c>
      <c r="D49" t="s">
        <v>1168</v>
      </c>
      <c r="E49" t="s">
        <v>1169</v>
      </c>
    </row>
    <row r="50" spans="2:5">
      <c r="B50">
        <v>49</v>
      </c>
      <c r="C50" t="s">
        <v>66</v>
      </c>
      <c r="D50" t="s">
        <v>1088</v>
      </c>
      <c r="E50" t="s">
        <v>1089</v>
      </c>
    </row>
    <row r="51" spans="2:5">
      <c r="B51">
        <v>50</v>
      </c>
      <c r="C51" t="s">
        <v>906</v>
      </c>
      <c r="D51" t="s">
        <v>907</v>
      </c>
      <c r="E51" t="s">
        <v>908</v>
      </c>
    </row>
    <row r="52" spans="2:5">
      <c r="B52">
        <v>51</v>
      </c>
      <c r="C52" t="s">
        <v>62</v>
      </c>
      <c r="D52" t="s">
        <v>1341</v>
      </c>
      <c r="E52" t="s">
        <v>1342</v>
      </c>
    </row>
    <row r="53" spans="2:5">
      <c r="B53">
        <v>52</v>
      </c>
      <c r="C53" t="s">
        <v>41</v>
      </c>
      <c r="D53" t="s">
        <v>832</v>
      </c>
      <c r="E53" t="s">
        <v>833</v>
      </c>
    </row>
    <row r="54" spans="2:5">
      <c r="B54">
        <v>53</v>
      </c>
      <c r="C54" t="s">
        <v>1152</v>
      </c>
      <c r="D54" t="s">
        <v>1153</v>
      </c>
      <c r="E54" t="s">
        <v>1154</v>
      </c>
    </row>
    <row r="55" spans="2:5">
      <c r="B55">
        <v>54</v>
      </c>
      <c r="C55" t="s">
        <v>1155</v>
      </c>
      <c r="D55" t="s">
        <v>1156</v>
      </c>
      <c r="E55" t="s">
        <v>1157</v>
      </c>
    </row>
    <row r="56" spans="2:5">
      <c r="B56">
        <v>55</v>
      </c>
      <c r="C56" t="s">
        <v>35</v>
      </c>
      <c r="D56" t="s">
        <v>1327</v>
      </c>
      <c r="E56" t="s">
        <v>1159</v>
      </c>
    </row>
    <row r="57" spans="2:5">
      <c r="B57">
        <v>56</v>
      </c>
      <c r="C57" t="s">
        <v>38</v>
      </c>
      <c r="D57" t="s">
        <v>1244</v>
      </c>
      <c r="E57" t="s">
        <v>1245</v>
      </c>
    </row>
    <row r="58" spans="2:5">
      <c r="B58">
        <v>57</v>
      </c>
      <c r="C58" t="s">
        <v>53</v>
      </c>
      <c r="D58" t="s">
        <v>828</v>
      </c>
      <c r="E58" t="s">
        <v>829</v>
      </c>
    </row>
    <row r="59" spans="2:5">
      <c r="B59">
        <v>58</v>
      </c>
      <c r="C59" t="s">
        <v>1296</v>
      </c>
      <c r="D59" t="s">
        <v>1297</v>
      </c>
      <c r="E59" t="s">
        <v>1298</v>
      </c>
    </row>
    <row r="60" spans="2:5">
      <c r="B60">
        <v>59</v>
      </c>
      <c r="C60" t="s">
        <v>1302</v>
      </c>
      <c r="D60" t="s">
        <v>1303</v>
      </c>
      <c r="E60" t="s">
        <v>1301</v>
      </c>
    </row>
    <row r="61" spans="2:5">
      <c r="B61">
        <v>60</v>
      </c>
      <c r="C61" t="s">
        <v>47</v>
      </c>
      <c r="D61" t="s">
        <v>1166</v>
      </c>
      <c r="E61" t="s">
        <v>1167</v>
      </c>
    </row>
    <row r="62" spans="2:5">
      <c r="B62">
        <v>61</v>
      </c>
      <c r="C62" t="s">
        <v>56</v>
      </c>
      <c r="D62" t="s">
        <v>898</v>
      </c>
      <c r="E62" t="s">
        <v>899</v>
      </c>
    </row>
    <row r="63" spans="2:5">
      <c r="B63">
        <v>62</v>
      </c>
      <c r="C63" t="s">
        <v>1339</v>
      </c>
      <c r="D63" t="s">
        <v>749</v>
      </c>
      <c r="E63" t="s">
        <v>750</v>
      </c>
    </row>
    <row r="64" spans="2:5">
      <c r="B64">
        <v>63</v>
      </c>
      <c r="C64" t="s">
        <v>1340</v>
      </c>
      <c r="D64" t="s">
        <v>1337</v>
      </c>
      <c r="E64" t="s">
        <v>1338</v>
      </c>
    </row>
    <row r="65" spans="2:5">
      <c r="B65">
        <v>64</v>
      </c>
      <c r="C65" t="s">
        <v>59</v>
      </c>
      <c r="D65" t="s">
        <v>1337</v>
      </c>
      <c r="E65" t="s">
        <v>1338</v>
      </c>
    </row>
    <row r="66" spans="2:5">
      <c r="B66">
        <v>65</v>
      </c>
      <c r="C66" t="s">
        <v>64</v>
      </c>
      <c r="D66" t="s">
        <v>821</v>
      </c>
      <c r="E66" t="s">
        <v>822</v>
      </c>
    </row>
    <row r="67" spans="2:5">
      <c r="B67">
        <v>66</v>
      </c>
      <c r="C67" t="s">
        <v>1362</v>
      </c>
      <c r="D67" t="s">
        <v>1363</v>
      </c>
      <c r="E67" t="s">
        <v>1364</v>
      </c>
    </row>
    <row r="68" spans="2:5">
      <c r="B68">
        <v>67</v>
      </c>
      <c r="C68" t="s">
        <v>1365</v>
      </c>
      <c r="D68" t="s">
        <v>1366</v>
      </c>
      <c r="E68" t="s">
        <v>1367</v>
      </c>
    </row>
    <row r="69" spans="2:5">
      <c r="B69">
        <v>68</v>
      </c>
      <c r="C69" t="s">
        <v>748</v>
      </c>
      <c r="D69" t="s">
        <v>749</v>
      </c>
      <c r="E69" t="s">
        <v>750</v>
      </c>
    </row>
    <row r="70" spans="2:5">
      <c r="B70">
        <v>69</v>
      </c>
      <c r="C70" t="s">
        <v>85</v>
      </c>
      <c r="D70" t="s">
        <v>1106</v>
      </c>
      <c r="E70" t="s">
        <v>740</v>
      </c>
    </row>
    <row r="71" spans="2:5">
      <c r="B71">
        <v>70</v>
      </c>
      <c r="C71" t="s">
        <v>741</v>
      </c>
      <c r="D71" t="s">
        <v>742</v>
      </c>
      <c r="E71" t="s">
        <v>688</v>
      </c>
    </row>
    <row r="72" spans="2:5">
      <c r="B72">
        <v>71</v>
      </c>
      <c r="C72" t="s">
        <v>745</v>
      </c>
      <c r="D72" t="s">
        <v>746</v>
      </c>
      <c r="E72" t="s">
        <v>747</v>
      </c>
    </row>
    <row r="73" spans="2:5">
      <c r="B73">
        <v>72</v>
      </c>
      <c r="C73" t="s">
        <v>97</v>
      </c>
      <c r="D73" t="s">
        <v>1442</v>
      </c>
      <c r="E73" t="s">
        <v>1443</v>
      </c>
    </row>
    <row r="74" spans="2:5">
      <c r="B74">
        <v>73</v>
      </c>
      <c r="C74" t="s">
        <v>71</v>
      </c>
      <c r="D74" t="s">
        <v>689</v>
      </c>
      <c r="E74" t="s">
        <v>690</v>
      </c>
    </row>
    <row r="75" spans="2:5">
      <c r="B75">
        <v>74</v>
      </c>
      <c r="C75" t="s">
        <v>1432</v>
      </c>
      <c r="D75" t="s">
        <v>1433</v>
      </c>
      <c r="E75" t="s">
        <v>1434</v>
      </c>
    </row>
    <row r="76" spans="2:5">
      <c r="B76">
        <v>75</v>
      </c>
      <c r="C76" t="s">
        <v>128</v>
      </c>
      <c r="D76" t="s">
        <v>1435</v>
      </c>
      <c r="E76" t="s">
        <v>1436</v>
      </c>
    </row>
    <row r="77" spans="2:5">
      <c r="B77">
        <v>76</v>
      </c>
      <c r="C77" t="s">
        <v>79</v>
      </c>
      <c r="D77" t="s">
        <v>698</v>
      </c>
      <c r="E77" t="s">
        <v>699</v>
      </c>
    </row>
    <row r="78" spans="2:5">
      <c r="B78">
        <v>77</v>
      </c>
      <c r="C78" t="s">
        <v>77</v>
      </c>
      <c r="D78" t="s">
        <v>909</v>
      </c>
      <c r="E78" t="s">
        <v>910</v>
      </c>
    </row>
    <row r="79" spans="2:5">
      <c r="B79">
        <v>78</v>
      </c>
      <c r="C79" t="s">
        <v>72</v>
      </c>
      <c r="D79" t="s">
        <v>687</v>
      </c>
      <c r="E79" t="s">
        <v>688</v>
      </c>
    </row>
    <row r="80" spans="2:5">
      <c r="B80">
        <v>79</v>
      </c>
      <c r="C80" t="s">
        <v>738</v>
      </c>
      <c r="D80" t="s">
        <v>739</v>
      </c>
      <c r="E80" t="s">
        <v>740</v>
      </c>
    </row>
    <row r="81" spans="2:5">
      <c r="B81">
        <v>80</v>
      </c>
      <c r="C81" t="s">
        <v>80</v>
      </c>
      <c r="D81" t="s">
        <v>696</v>
      </c>
      <c r="E81" t="s">
        <v>697</v>
      </c>
    </row>
    <row r="82" spans="2:5">
      <c r="B82">
        <v>81</v>
      </c>
      <c r="C82" t="s">
        <v>743</v>
      </c>
      <c r="D82" t="s">
        <v>744</v>
      </c>
      <c r="E82" t="s">
        <v>740</v>
      </c>
    </row>
    <row r="83" spans="2:5">
      <c r="B83">
        <v>82</v>
      </c>
      <c r="C83" t="s">
        <v>691</v>
      </c>
      <c r="D83" t="s">
        <v>692</v>
      </c>
      <c r="E83" t="s">
        <v>693</v>
      </c>
    </row>
    <row r="84" spans="2:5">
      <c r="B84">
        <v>83</v>
      </c>
      <c r="C84" t="s">
        <v>86</v>
      </c>
      <c r="D84" t="s">
        <v>1107</v>
      </c>
      <c r="E84" t="s">
        <v>740</v>
      </c>
    </row>
    <row r="85" spans="2:5">
      <c r="B85">
        <v>84</v>
      </c>
      <c r="C85" t="s">
        <v>93</v>
      </c>
      <c r="D85" t="s">
        <v>1439</v>
      </c>
      <c r="E85" t="s">
        <v>1440</v>
      </c>
    </row>
    <row r="86" spans="2:5">
      <c r="B86">
        <v>85</v>
      </c>
      <c r="C86" t="s">
        <v>805</v>
      </c>
      <c r="D86" t="s">
        <v>806</v>
      </c>
      <c r="E86" t="s">
        <v>807</v>
      </c>
    </row>
    <row r="87" spans="2:5">
      <c r="B87">
        <v>86</v>
      </c>
      <c r="C87" t="s">
        <v>95</v>
      </c>
      <c r="D87" t="s">
        <v>1396</v>
      </c>
      <c r="E87" t="s">
        <v>1397</v>
      </c>
    </row>
    <row r="88" spans="2:5">
      <c r="B88">
        <v>87</v>
      </c>
      <c r="C88" t="s">
        <v>89</v>
      </c>
      <c r="D88" t="s">
        <v>1116</v>
      </c>
      <c r="E88" t="s">
        <v>1117</v>
      </c>
    </row>
    <row r="89" spans="2:5">
      <c r="B89">
        <v>88</v>
      </c>
      <c r="C89" t="s">
        <v>99</v>
      </c>
      <c r="D89" t="s">
        <v>896</v>
      </c>
      <c r="E89" t="s">
        <v>897</v>
      </c>
    </row>
    <row r="90" spans="2:5">
      <c r="B90">
        <v>89</v>
      </c>
      <c r="C90" t="s">
        <v>83</v>
      </c>
      <c r="D90" t="s">
        <v>1150</v>
      </c>
      <c r="E90" t="s">
        <v>1151</v>
      </c>
    </row>
    <row r="91" spans="2:5">
      <c r="B91">
        <v>90</v>
      </c>
      <c r="C91" t="s">
        <v>1324</v>
      </c>
      <c r="D91" t="s">
        <v>1325</v>
      </c>
      <c r="E91" t="s">
        <v>1326</v>
      </c>
    </row>
    <row r="92" spans="2:5">
      <c r="B92">
        <v>91</v>
      </c>
      <c r="C92" t="s">
        <v>129</v>
      </c>
      <c r="D92" t="s">
        <v>1437</v>
      </c>
      <c r="E92" t="s">
        <v>1438</v>
      </c>
    </row>
    <row r="93" spans="2:5">
      <c r="B93">
        <v>92</v>
      </c>
      <c r="C93" t="s">
        <v>814</v>
      </c>
      <c r="D93" t="s">
        <v>815</v>
      </c>
      <c r="E93" t="s">
        <v>816</v>
      </c>
    </row>
    <row r="94" spans="2:5">
      <c r="B94">
        <v>93</v>
      </c>
      <c r="C94" t="s">
        <v>1102</v>
      </c>
      <c r="D94" t="s">
        <v>1103</v>
      </c>
      <c r="E94" t="s">
        <v>816</v>
      </c>
    </row>
    <row r="95" spans="2:5">
      <c r="B95">
        <v>94</v>
      </c>
      <c r="C95" t="s">
        <v>819</v>
      </c>
      <c r="D95" t="s">
        <v>820</v>
      </c>
      <c r="E95" t="s">
        <v>816</v>
      </c>
    </row>
    <row r="96" spans="2:5">
      <c r="B96">
        <v>95</v>
      </c>
      <c r="C96" t="s">
        <v>1108</v>
      </c>
      <c r="D96" t="s">
        <v>1109</v>
      </c>
      <c r="E96" t="s">
        <v>1110</v>
      </c>
    </row>
    <row r="97" spans="2:5">
      <c r="B97">
        <v>96</v>
      </c>
      <c r="C97" t="s">
        <v>793</v>
      </c>
      <c r="D97" t="s">
        <v>794</v>
      </c>
      <c r="E97" t="s">
        <v>795</v>
      </c>
    </row>
    <row r="98" spans="2:5">
      <c r="B98">
        <v>97</v>
      </c>
      <c r="C98" t="s">
        <v>811</v>
      </c>
      <c r="D98" t="s">
        <v>812</v>
      </c>
      <c r="E98" t="s">
        <v>813</v>
      </c>
    </row>
    <row r="99" spans="2:5">
      <c r="B99">
        <v>98</v>
      </c>
      <c r="C99" t="s">
        <v>87</v>
      </c>
      <c r="D99" t="s">
        <v>1104</v>
      </c>
      <c r="E99" t="s">
        <v>1105</v>
      </c>
    </row>
    <row r="100" spans="2:5">
      <c r="B100">
        <v>99</v>
      </c>
      <c r="C100" t="s">
        <v>110</v>
      </c>
      <c r="D100" t="s">
        <v>938</v>
      </c>
      <c r="E100" t="s">
        <v>939</v>
      </c>
    </row>
    <row r="101" spans="2:5">
      <c r="B101">
        <v>100</v>
      </c>
      <c r="C101" t="s">
        <v>112</v>
      </c>
      <c r="D101" t="s">
        <v>1330</v>
      </c>
      <c r="E101" t="s">
        <v>1331</v>
      </c>
    </row>
    <row r="102" spans="2:5">
      <c r="B102">
        <v>101</v>
      </c>
      <c r="C102" t="s">
        <v>1332</v>
      </c>
      <c r="D102" t="s">
        <v>1333</v>
      </c>
      <c r="E102" t="s">
        <v>1334</v>
      </c>
    </row>
    <row r="103" spans="2:5">
      <c r="B103">
        <v>102</v>
      </c>
      <c r="C103" t="s">
        <v>111</v>
      </c>
      <c r="D103" t="s">
        <v>936</v>
      </c>
      <c r="E103" t="s">
        <v>937</v>
      </c>
    </row>
    <row r="104" spans="2:5">
      <c r="B104">
        <v>103</v>
      </c>
      <c r="C104" t="s">
        <v>108</v>
      </c>
      <c r="D104" t="s">
        <v>1073</v>
      </c>
      <c r="E104" t="s">
        <v>1074</v>
      </c>
    </row>
    <row r="105" spans="2:5">
      <c r="B105">
        <v>104</v>
      </c>
      <c r="C105" t="s">
        <v>106</v>
      </c>
      <c r="D105" t="s">
        <v>1456</v>
      </c>
      <c r="E105" t="s">
        <v>1457</v>
      </c>
    </row>
    <row r="106" spans="2:5">
      <c r="B106">
        <v>105</v>
      </c>
      <c r="C106" t="s">
        <v>825</v>
      </c>
      <c r="D106" t="s">
        <v>826</v>
      </c>
      <c r="E106" t="s">
        <v>827</v>
      </c>
    </row>
    <row r="107" spans="2:5">
      <c r="B107">
        <v>106</v>
      </c>
      <c r="C107" t="s">
        <v>1398</v>
      </c>
      <c r="D107" t="s">
        <v>1399</v>
      </c>
      <c r="E107" t="s">
        <v>1400</v>
      </c>
    </row>
    <row r="108" spans="2:5">
      <c r="B108">
        <v>107</v>
      </c>
      <c r="C108" t="s">
        <v>117</v>
      </c>
      <c r="D108" t="s">
        <v>1427</v>
      </c>
      <c r="E108" t="s">
        <v>1428</v>
      </c>
    </row>
    <row r="109" spans="2:5">
      <c r="B109">
        <v>108</v>
      </c>
      <c r="C109" t="s">
        <v>670</v>
      </c>
      <c r="D109" t="s">
        <v>1015</v>
      </c>
      <c r="E109" t="s">
        <v>1016</v>
      </c>
    </row>
    <row r="110" spans="2:5">
      <c r="B110">
        <v>109</v>
      </c>
      <c r="C110" t="s">
        <v>135</v>
      </c>
      <c r="D110" t="s">
        <v>1453</v>
      </c>
      <c r="E110" t="s">
        <v>1452</v>
      </c>
    </row>
    <row r="111" spans="2:5">
      <c r="B111">
        <v>110</v>
      </c>
      <c r="C111" t="s">
        <v>124</v>
      </c>
      <c r="D111" t="s">
        <v>1243</v>
      </c>
      <c r="E111" t="s">
        <v>1236</v>
      </c>
    </row>
    <row r="112" spans="2:5">
      <c r="B112">
        <v>111</v>
      </c>
      <c r="C112" t="s">
        <v>1234</v>
      </c>
      <c r="D112" t="s">
        <v>1235</v>
      </c>
      <c r="E112" t="s">
        <v>1236</v>
      </c>
    </row>
    <row r="113" spans="2:5">
      <c r="B113">
        <v>112</v>
      </c>
      <c r="C113" t="s">
        <v>1237</v>
      </c>
      <c r="D113" t="s">
        <v>1238</v>
      </c>
      <c r="E113" t="s">
        <v>1239</v>
      </c>
    </row>
    <row r="114" spans="2:5">
      <c r="B114">
        <v>113</v>
      </c>
      <c r="C114" t="s">
        <v>1240</v>
      </c>
      <c r="D114" t="s">
        <v>1241</v>
      </c>
      <c r="E114" t="s">
        <v>1242</v>
      </c>
    </row>
    <row r="115" spans="2:5">
      <c r="B115">
        <v>114</v>
      </c>
      <c r="C115" t="s">
        <v>1450</v>
      </c>
      <c r="D115" t="s">
        <v>1451</v>
      </c>
      <c r="E115" t="s">
        <v>1452</v>
      </c>
    </row>
    <row r="116" spans="2:5">
      <c r="B116">
        <v>115</v>
      </c>
      <c r="C116" t="s">
        <v>1028</v>
      </c>
      <c r="D116" t="s">
        <v>1029</v>
      </c>
      <c r="E116" t="s">
        <v>1030</v>
      </c>
    </row>
    <row r="117" spans="2:5">
      <c r="B117">
        <v>116</v>
      </c>
      <c r="C117" t="s">
        <v>1429</v>
      </c>
      <c r="D117" t="s">
        <v>1430</v>
      </c>
      <c r="E117" t="s">
        <v>1431</v>
      </c>
    </row>
    <row r="118" spans="2:5">
      <c r="B118">
        <v>117</v>
      </c>
      <c r="C118" t="s">
        <v>104</v>
      </c>
      <c r="D118" t="s">
        <v>715</v>
      </c>
      <c r="E118" t="s">
        <v>716</v>
      </c>
    </row>
    <row r="119" spans="2:5">
      <c r="B119">
        <v>118</v>
      </c>
      <c r="C119" t="s">
        <v>127</v>
      </c>
      <c r="D119" t="s">
        <v>751</v>
      </c>
      <c r="E119" t="s">
        <v>752</v>
      </c>
    </row>
    <row r="120" spans="2:5">
      <c r="B120">
        <v>119</v>
      </c>
      <c r="C120" t="s">
        <v>133</v>
      </c>
      <c r="D120" t="s">
        <v>823</v>
      </c>
      <c r="E120" t="s">
        <v>824</v>
      </c>
    </row>
    <row r="121" spans="2:5">
      <c r="B121">
        <v>120</v>
      </c>
      <c r="C121" t="s">
        <v>120</v>
      </c>
      <c r="D121" t="s">
        <v>713</v>
      </c>
      <c r="E121" t="s">
        <v>714</v>
      </c>
    </row>
    <row r="122" spans="2:5">
      <c r="B122">
        <v>121</v>
      </c>
      <c r="C122" t="s">
        <v>131</v>
      </c>
      <c r="D122" t="s">
        <v>1377</v>
      </c>
      <c r="E122" t="s">
        <v>1378</v>
      </c>
    </row>
    <row r="123" spans="2:5">
      <c r="B123">
        <v>122</v>
      </c>
      <c r="C123" t="s">
        <v>152</v>
      </c>
      <c r="D123" t="s">
        <v>1120</v>
      </c>
      <c r="E123" t="s">
        <v>1121</v>
      </c>
    </row>
    <row r="124" spans="2:5">
      <c r="B124">
        <v>123</v>
      </c>
      <c r="C124" t="s">
        <v>114</v>
      </c>
      <c r="D124" t="s">
        <v>1335</v>
      </c>
      <c r="E124" t="s">
        <v>1336</v>
      </c>
    </row>
    <row r="125" spans="2:5">
      <c r="B125">
        <v>124</v>
      </c>
      <c r="C125" t="s">
        <v>125</v>
      </c>
      <c r="D125" t="s">
        <v>1071</v>
      </c>
      <c r="E125" t="s">
        <v>1072</v>
      </c>
    </row>
    <row r="126" spans="2:5">
      <c r="B126">
        <v>125</v>
      </c>
      <c r="C126" t="s">
        <v>1012</v>
      </c>
      <c r="D126" t="s">
        <v>1013</v>
      </c>
      <c r="E126" t="s">
        <v>1014</v>
      </c>
    </row>
    <row r="127" spans="2:5">
      <c r="B127">
        <v>126</v>
      </c>
      <c r="C127" t="s">
        <v>137</v>
      </c>
      <c r="D127" t="s">
        <v>928</v>
      </c>
      <c r="E127" t="s">
        <v>927</v>
      </c>
    </row>
    <row r="128" spans="2:5">
      <c r="B128">
        <v>127</v>
      </c>
      <c r="C128" t="s">
        <v>138</v>
      </c>
      <c r="D128" t="s">
        <v>930</v>
      </c>
      <c r="E128" t="s">
        <v>920</v>
      </c>
    </row>
    <row r="129" spans="2:5">
      <c r="B129">
        <v>128</v>
      </c>
      <c r="C129" t="s">
        <v>145</v>
      </c>
      <c r="D129" t="s">
        <v>1134</v>
      </c>
      <c r="E129" t="s">
        <v>1135</v>
      </c>
    </row>
    <row r="130" spans="2:5">
      <c r="B130">
        <v>129</v>
      </c>
      <c r="C130" t="s">
        <v>143</v>
      </c>
      <c r="D130" t="s">
        <v>924</v>
      </c>
      <c r="E130" t="s">
        <v>925</v>
      </c>
    </row>
    <row r="131" spans="2:5">
      <c r="B131">
        <v>130</v>
      </c>
      <c r="C131" t="s">
        <v>146</v>
      </c>
      <c r="D131" t="s">
        <v>1128</v>
      </c>
      <c r="E131" t="s">
        <v>1129</v>
      </c>
    </row>
    <row r="132" spans="2:5">
      <c r="B132">
        <v>131</v>
      </c>
      <c r="C132" t="s">
        <v>147</v>
      </c>
      <c r="D132" t="s">
        <v>1130</v>
      </c>
      <c r="E132" t="s">
        <v>1131</v>
      </c>
    </row>
    <row r="133" spans="2:5">
      <c r="B133">
        <v>132</v>
      </c>
      <c r="C133" t="s">
        <v>148</v>
      </c>
      <c r="D133" t="s">
        <v>1132</v>
      </c>
      <c r="E133" t="s">
        <v>1133</v>
      </c>
    </row>
    <row r="134" spans="2:5">
      <c r="B134">
        <v>133</v>
      </c>
      <c r="C134" t="s">
        <v>921</v>
      </c>
      <c r="D134" t="s">
        <v>922</v>
      </c>
      <c r="E134" t="s">
        <v>923</v>
      </c>
    </row>
    <row r="135" spans="2:5">
      <c r="B135">
        <v>134</v>
      </c>
      <c r="C135" t="s">
        <v>154</v>
      </c>
      <c r="D135" t="s">
        <v>954</v>
      </c>
      <c r="E135" t="s">
        <v>955</v>
      </c>
    </row>
    <row r="136" spans="2:5">
      <c r="B136">
        <v>135</v>
      </c>
      <c r="C136" t="s">
        <v>155</v>
      </c>
      <c r="D136" t="s">
        <v>956</v>
      </c>
      <c r="E136" t="s">
        <v>957</v>
      </c>
    </row>
    <row r="137" spans="2:5">
      <c r="B137">
        <v>136</v>
      </c>
      <c r="C137" t="s">
        <v>1122</v>
      </c>
      <c r="D137" t="s">
        <v>1123</v>
      </c>
      <c r="E137" t="s">
        <v>1124</v>
      </c>
    </row>
    <row r="138" spans="2:5">
      <c r="B138">
        <v>137</v>
      </c>
      <c r="C138" t="s">
        <v>982</v>
      </c>
      <c r="D138" t="s">
        <v>983</v>
      </c>
      <c r="E138" t="s">
        <v>920</v>
      </c>
    </row>
    <row r="139" spans="2:5">
      <c r="B139">
        <v>138</v>
      </c>
      <c r="C139" t="s">
        <v>918</v>
      </c>
      <c r="D139" t="s">
        <v>919</v>
      </c>
      <c r="E139" t="s">
        <v>920</v>
      </c>
    </row>
    <row r="140" spans="2:5">
      <c r="B140">
        <v>139</v>
      </c>
      <c r="C140" t="s">
        <v>139</v>
      </c>
      <c r="D140" t="s">
        <v>926</v>
      </c>
      <c r="E140" t="s">
        <v>927</v>
      </c>
    </row>
    <row r="141" spans="2:5">
      <c r="B141">
        <v>140</v>
      </c>
      <c r="C141" t="s">
        <v>140</v>
      </c>
      <c r="D141" t="s">
        <v>929</v>
      </c>
      <c r="E141" t="s">
        <v>920</v>
      </c>
    </row>
    <row r="142" spans="2:5">
      <c r="B142">
        <v>141</v>
      </c>
      <c r="C142" t="s">
        <v>141</v>
      </c>
      <c r="D142" t="s">
        <v>931</v>
      </c>
      <c r="E142" t="s">
        <v>920</v>
      </c>
    </row>
    <row r="143" spans="2:5">
      <c r="B143">
        <v>142</v>
      </c>
      <c r="C143" t="s">
        <v>1125</v>
      </c>
      <c r="D143" t="s">
        <v>1126</v>
      </c>
      <c r="E143" t="s">
        <v>1127</v>
      </c>
    </row>
    <row r="144" spans="2:5">
      <c r="B144">
        <v>143</v>
      </c>
      <c r="C144" t="s">
        <v>150</v>
      </c>
      <c r="D144" t="s">
        <v>1136</v>
      </c>
      <c r="E144" t="s">
        <v>1137</v>
      </c>
    </row>
    <row r="145" spans="2:5">
      <c r="B145">
        <v>144</v>
      </c>
      <c r="C145" t="s">
        <v>149</v>
      </c>
      <c r="D145" t="s">
        <v>1136</v>
      </c>
      <c r="E145" t="s">
        <v>1137</v>
      </c>
    </row>
    <row r="146" spans="2:5">
      <c r="B146">
        <v>145</v>
      </c>
      <c r="C146" t="s">
        <v>142</v>
      </c>
      <c r="D146" t="s">
        <v>916</v>
      </c>
      <c r="E146" t="s">
        <v>917</v>
      </c>
    </row>
    <row r="147" spans="2:5">
      <c r="B147">
        <v>146</v>
      </c>
      <c r="C147" t="s">
        <v>156</v>
      </c>
      <c r="D147" t="s">
        <v>952</v>
      </c>
      <c r="E147" t="s">
        <v>953</v>
      </c>
    </row>
    <row r="148" spans="2:5">
      <c r="B148">
        <v>147</v>
      </c>
      <c r="C148" t="s">
        <v>158</v>
      </c>
      <c r="D148" t="s">
        <v>1114</v>
      </c>
      <c r="E148" t="s">
        <v>1115</v>
      </c>
    </row>
    <row r="149" spans="2:5">
      <c r="B149">
        <v>148</v>
      </c>
      <c r="C149" t="s">
        <v>1516</v>
      </c>
      <c r="D149" t="s">
        <v>1517</v>
      </c>
      <c r="E149" t="s">
        <v>1518</v>
      </c>
    </row>
    <row r="150" spans="2:5">
      <c r="B150">
        <v>149</v>
      </c>
      <c r="C150" t="s">
        <v>1111</v>
      </c>
      <c r="D150" t="s">
        <v>1112</v>
      </c>
      <c r="E150" t="s">
        <v>1113</v>
      </c>
    </row>
    <row r="151" spans="2:5">
      <c r="B151">
        <v>150</v>
      </c>
      <c r="C151" t="s">
        <v>165</v>
      </c>
      <c r="D151" t="s">
        <v>1004</v>
      </c>
      <c r="E151" t="s">
        <v>1005</v>
      </c>
    </row>
    <row r="152" spans="2:5">
      <c r="B152">
        <v>151</v>
      </c>
      <c r="C152" t="s">
        <v>1444</v>
      </c>
      <c r="D152" t="s">
        <v>1445</v>
      </c>
      <c r="E152" t="s">
        <v>1446</v>
      </c>
    </row>
    <row r="153" spans="2:5">
      <c r="B153">
        <v>152</v>
      </c>
      <c r="C153" t="s">
        <v>1447</v>
      </c>
      <c r="D153" t="s">
        <v>1448</v>
      </c>
      <c r="E153" t="s">
        <v>1449</v>
      </c>
    </row>
    <row r="154" spans="2:5">
      <c r="B154">
        <v>153</v>
      </c>
      <c r="C154" t="s">
        <v>1001</v>
      </c>
      <c r="D154" t="s">
        <v>1002</v>
      </c>
      <c r="E154" t="s">
        <v>1003</v>
      </c>
    </row>
    <row r="155" spans="2:5">
      <c r="B155">
        <v>154</v>
      </c>
      <c r="C155" t="s">
        <v>1078</v>
      </c>
      <c r="D155" t="s">
        <v>1079</v>
      </c>
      <c r="E155" t="s">
        <v>1005</v>
      </c>
    </row>
    <row r="156" spans="2:5">
      <c r="B156">
        <v>155</v>
      </c>
      <c r="C156" t="s">
        <v>162</v>
      </c>
      <c r="D156" t="s">
        <v>1077</v>
      </c>
      <c r="E156" t="s">
        <v>1003</v>
      </c>
    </row>
    <row r="157" spans="2:5">
      <c r="B157">
        <v>156</v>
      </c>
      <c r="C157" t="s">
        <v>166</v>
      </c>
      <c r="D157" t="s">
        <v>1006</v>
      </c>
      <c r="E157" t="s">
        <v>1005</v>
      </c>
    </row>
    <row r="158" spans="2:5">
      <c r="B158">
        <v>157</v>
      </c>
      <c r="C158" t="s">
        <v>163</v>
      </c>
      <c r="D158" t="s">
        <v>1075</v>
      </c>
      <c r="E158" t="s">
        <v>1076</v>
      </c>
    </row>
    <row r="159" spans="2:5">
      <c r="B159">
        <v>158</v>
      </c>
      <c r="C159" t="s">
        <v>1020</v>
      </c>
      <c r="D159" t="s">
        <v>1021</v>
      </c>
      <c r="E159" t="s">
        <v>1022</v>
      </c>
    </row>
    <row r="160" spans="2:5">
      <c r="B160">
        <v>159</v>
      </c>
      <c r="C160" t="s">
        <v>1454</v>
      </c>
      <c r="D160" t="s">
        <v>1455</v>
      </c>
      <c r="E160" t="s">
        <v>1003</v>
      </c>
    </row>
    <row r="161" spans="2:5">
      <c r="B161">
        <v>160</v>
      </c>
      <c r="C161" t="s">
        <v>1017</v>
      </c>
      <c r="D161" t="s">
        <v>1018</v>
      </c>
      <c r="E161" t="s">
        <v>1019</v>
      </c>
    </row>
    <row r="162" spans="2:5">
      <c r="B162">
        <v>161</v>
      </c>
      <c r="C162" t="s">
        <v>184</v>
      </c>
      <c r="D162" t="s">
        <v>1083</v>
      </c>
      <c r="E162" t="s">
        <v>1084</v>
      </c>
    </row>
    <row r="163" spans="2:5">
      <c r="B163">
        <v>162</v>
      </c>
      <c r="C163" t="s">
        <v>1498</v>
      </c>
      <c r="D163" t="s">
        <v>1499</v>
      </c>
      <c r="E163" t="s">
        <v>1500</v>
      </c>
    </row>
    <row r="164" spans="2:5">
      <c r="B164">
        <v>163</v>
      </c>
      <c r="C164" t="s">
        <v>1504</v>
      </c>
      <c r="D164" t="s">
        <v>1505</v>
      </c>
      <c r="E164" t="s">
        <v>1506</v>
      </c>
    </row>
    <row r="165" spans="2:5">
      <c r="B165">
        <v>164</v>
      </c>
      <c r="C165" t="s">
        <v>1351</v>
      </c>
      <c r="D165" t="s">
        <v>1352</v>
      </c>
      <c r="E165" t="s">
        <v>1353</v>
      </c>
    </row>
    <row r="166" spans="2:5">
      <c r="B166">
        <v>165</v>
      </c>
      <c r="C166" t="s">
        <v>1357</v>
      </c>
      <c r="D166" t="s">
        <v>1358</v>
      </c>
      <c r="E166" t="s">
        <v>772</v>
      </c>
    </row>
    <row r="167" spans="2:5">
      <c r="B167">
        <v>166</v>
      </c>
      <c r="C167" t="s">
        <v>774</v>
      </c>
      <c r="D167" t="s">
        <v>775</v>
      </c>
      <c r="E167" t="s">
        <v>776</v>
      </c>
    </row>
    <row r="168" spans="2:5">
      <c r="B168">
        <v>167</v>
      </c>
      <c r="C168" t="s">
        <v>177</v>
      </c>
      <c r="D168" t="s">
        <v>1185</v>
      </c>
      <c r="E168" t="s">
        <v>1186</v>
      </c>
    </row>
    <row r="169" spans="2:5">
      <c r="B169">
        <v>168</v>
      </c>
      <c r="C169" t="s">
        <v>1291</v>
      </c>
      <c r="D169" t="s">
        <v>1292</v>
      </c>
      <c r="E169" t="s">
        <v>1172</v>
      </c>
    </row>
    <row r="170" spans="2:5">
      <c r="B170">
        <v>169</v>
      </c>
      <c r="C170" t="s">
        <v>1468</v>
      </c>
      <c r="D170" t="s">
        <v>1469</v>
      </c>
      <c r="E170" t="s">
        <v>1470</v>
      </c>
    </row>
    <row r="171" spans="2:5">
      <c r="B171">
        <v>170</v>
      </c>
      <c r="C171" t="s">
        <v>1507</v>
      </c>
      <c r="D171" t="s">
        <v>1508</v>
      </c>
      <c r="E171" t="s">
        <v>1509</v>
      </c>
    </row>
    <row r="172" spans="2:5">
      <c r="B172">
        <v>171</v>
      </c>
      <c r="C172" t="s">
        <v>1513</v>
      </c>
      <c r="D172" t="s">
        <v>1514</v>
      </c>
      <c r="E172" t="s">
        <v>1515</v>
      </c>
    </row>
    <row r="173" spans="2:5">
      <c r="B173">
        <v>172</v>
      </c>
      <c r="C173" t="s">
        <v>1349</v>
      </c>
      <c r="D173" t="s">
        <v>1350</v>
      </c>
      <c r="E173" t="s">
        <v>1084</v>
      </c>
    </row>
    <row r="174" spans="2:5">
      <c r="B174">
        <v>173</v>
      </c>
      <c r="C174" t="s">
        <v>1354</v>
      </c>
      <c r="D174" t="s">
        <v>1355</v>
      </c>
      <c r="E174" t="s">
        <v>1356</v>
      </c>
    </row>
    <row r="175" spans="2:5">
      <c r="B175">
        <v>174</v>
      </c>
      <c r="C175" t="s">
        <v>770</v>
      </c>
      <c r="D175" t="s">
        <v>771</v>
      </c>
      <c r="E175" t="s">
        <v>772</v>
      </c>
    </row>
    <row r="176" spans="2:5">
      <c r="B176">
        <v>175</v>
      </c>
      <c r="C176" t="s">
        <v>773</v>
      </c>
      <c r="D176" t="s">
        <v>768</v>
      </c>
      <c r="E176" t="s">
        <v>769</v>
      </c>
    </row>
    <row r="177" spans="2:5">
      <c r="B177">
        <v>176</v>
      </c>
      <c r="C177" t="s">
        <v>1170</v>
      </c>
      <c r="D177" t="s">
        <v>1171</v>
      </c>
      <c r="E177" t="s">
        <v>1172</v>
      </c>
    </row>
    <row r="178" spans="2:5">
      <c r="B178">
        <v>177</v>
      </c>
      <c r="C178" t="s">
        <v>1176</v>
      </c>
      <c r="D178" t="s">
        <v>1177</v>
      </c>
      <c r="E178" t="s">
        <v>1178</v>
      </c>
    </row>
    <row r="179" spans="2:5">
      <c r="B179">
        <v>178</v>
      </c>
      <c r="C179" t="s">
        <v>179</v>
      </c>
      <c r="D179" t="s">
        <v>1288</v>
      </c>
      <c r="E179" t="s">
        <v>1084</v>
      </c>
    </row>
    <row r="180" spans="2:5">
      <c r="B180">
        <v>179</v>
      </c>
      <c r="C180" t="s">
        <v>1463</v>
      </c>
      <c r="D180" t="s">
        <v>1464</v>
      </c>
      <c r="E180" t="s">
        <v>1465</v>
      </c>
    </row>
    <row r="181" spans="2:5">
      <c r="B181">
        <v>180</v>
      </c>
      <c r="C181" t="s">
        <v>1466</v>
      </c>
      <c r="D181" t="s">
        <v>1461</v>
      </c>
      <c r="E181" t="s">
        <v>1467</v>
      </c>
    </row>
    <row r="182" spans="2:5">
      <c r="B182">
        <v>181</v>
      </c>
      <c r="C182" t="s">
        <v>180</v>
      </c>
      <c r="D182" t="s">
        <v>1289</v>
      </c>
      <c r="E182" t="s">
        <v>1290</v>
      </c>
    </row>
    <row r="183" spans="2:5">
      <c r="B183">
        <v>182</v>
      </c>
      <c r="C183" t="s">
        <v>1080</v>
      </c>
      <c r="D183" t="s">
        <v>1081</v>
      </c>
      <c r="E183" t="s">
        <v>1082</v>
      </c>
    </row>
    <row r="184" spans="2:5">
      <c r="B184">
        <v>183</v>
      </c>
      <c r="C184" t="s">
        <v>1173</v>
      </c>
      <c r="D184" t="s">
        <v>1174</v>
      </c>
      <c r="E184" t="s">
        <v>1175</v>
      </c>
    </row>
    <row r="185" spans="2:5">
      <c r="B185">
        <v>184</v>
      </c>
      <c r="C185" t="s">
        <v>1179</v>
      </c>
      <c r="D185" t="s">
        <v>1180</v>
      </c>
      <c r="E185" t="s">
        <v>1181</v>
      </c>
    </row>
    <row r="186" spans="2:5">
      <c r="B186">
        <v>185</v>
      </c>
      <c r="C186" t="s">
        <v>1182</v>
      </c>
      <c r="D186" t="s">
        <v>1183</v>
      </c>
      <c r="E186" t="s">
        <v>1184</v>
      </c>
    </row>
    <row r="187" spans="2:5">
      <c r="B187">
        <v>186</v>
      </c>
      <c r="C187" t="s">
        <v>1501</v>
      </c>
      <c r="D187" t="s">
        <v>1502</v>
      </c>
      <c r="E187" t="s">
        <v>1503</v>
      </c>
    </row>
    <row r="188" spans="2:5">
      <c r="B188">
        <v>187</v>
      </c>
      <c r="C188" t="s">
        <v>1510</v>
      </c>
      <c r="D188" t="s">
        <v>1511</v>
      </c>
      <c r="E188" t="s">
        <v>1512</v>
      </c>
    </row>
    <row r="189" spans="2:5">
      <c r="B189">
        <v>188</v>
      </c>
      <c r="C189" t="s">
        <v>175</v>
      </c>
      <c r="D189" t="s">
        <v>768</v>
      </c>
      <c r="E189" t="s">
        <v>769</v>
      </c>
    </row>
    <row r="190" spans="2:5">
      <c r="B190">
        <v>189</v>
      </c>
      <c r="C190" t="s">
        <v>1460</v>
      </c>
      <c r="D190" t="s">
        <v>1461</v>
      </c>
      <c r="E190" t="s">
        <v>1462</v>
      </c>
    </row>
    <row r="191" spans="2:5">
      <c r="B191">
        <v>190</v>
      </c>
      <c r="C191" t="s">
        <v>186</v>
      </c>
      <c r="D191" t="s">
        <v>969</v>
      </c>
      <c r="E191" t="s">
        <v>970</v>
      </c>
    </row>
    <row r="192" spans="2:5">
      <c r="B192">
        <v>191</v>
      </c>
      <c r="C192" t="s">
        <v>971</v>
      </c>
      <c r="D192" t="s">
        <v>972</v>
      </c>
      <c r="E192" t="s">
        <v>973</v>
      </c>
    </row>
    <row r="193" spans="2:5">
      <c r="B193">
        <v>192</v>
      </c>
      <c r="C193" t="s">
        <v>961</v>
      </c>
      <c r="D193" t="s">
        <v>962</v>
      </c>
      <c r="E193" t="s">
        <v>963</v>
      </c>
    </row>
    <row r="194" spans="2:5">
      <c r="B194">
        <v>193</v>
      </c>
      <c r="C194" t="s">
        <v>964</v>
      </c>
      <c r="D194" t="s">
        <v>965</v>
      </c>
      <c r="E194" t="s">
        <v>966</v>
      </c>
    </row>
    <row r="195" spans="2:5">
      <c r="B195">
        <v>194</v>
      </c>
      <c r="C195" t="s">
        <v>967</v>
      </c>
      <c r="D195" t="s">
        <v>968</v>
      </c>
      <c r="E195" t="s">
        <v>966</v>
      </c>
    </row>
    <row r="196" spans="2:5">
      <c r="B196">
        <v>195</v>
      </c>
      <c r="C196" t="s">
        <v>974</v>
      </c>
      <c r="D196" t="s">
        <v>975</v>
      </c>
      <c r="E196" t="s">
        <v>970</v>
      </c>
    </row>
    <row r="197" spans="2:5">
      <c r="B197">
        <v>196</v>
      </c>
      <c r="C197" t="s">
        <v>976</v>
      </c>
      <c r="D197" t="s">
        <v>977</v>
      </c>
      <c r="E197" t="s">
        <v>978</v>
      </c>
    </row>
    <row r="198" spans="2:5">
      <c r="B198">
        <v>197</v>
      </c>
      <c r="C198" t="s">
        <v>1471</v>
      </c>
      <c r="D198" t="s">
        <v>1472</v>
      </c>
      <c r="E198" t="s">
        <v>1473</v>
      </c>
    </row>
    <row r="199" spans="2:5">
      <c r="B199">
        <v>198</v>
      </c>
      <c r="C199" t="s">
        <v>1007</v>
      </c>
      <c r="D199" t="s">
        <v>1008</v>
      </c>
      <c r="E199" t="s">
        <v>1009</v>
      </c>
    </row>
    <row r="200" spans="2:5">
      <c r="B200">
        <v>199</v>
      </c>
      <c r="C200" t="s">
        <v>979</v>
      </c>
      <c r="D200" t="s">
        <v>980</v>
      </c>
      <c r="E200" t="s">
        <v>981</v>
      </c>
    </row>
    <row r="201" spans="2:5">
      <c r="B201">
        <v>200</v>
      </c>
      <c r="C201" t="s">
        <v>1229</v>
      </c>
      <c r="D201" t="s">
        <v>1230</v>
      </c>
      <c r="E201" t="s">
        <v>1225</v>
      </c>
    </row>
    <row r="202" spans="2:5">
      <c r="B202">
        <v>201</v>
      </c>
      <c r="C202" t="s">
        <v>851</v>
      </c>
      <c r="D202" t="s">
        <v>852</v>
      </c>
      <c r="E202" t="s">
        <v>853</v>
      </c>
    </row>
    <row r="203" spans="2:5">
      <c r="B203">
        <v>202</v>
      </c>
      <c r="C203" t="s">
        <v>854</v>
      </c>
      <c r="D203" t="s">
        <v>855</v>
      </c>
      <c r="E203" t="s">
        <v>856</v>
      </c>
    </row>
    <row r="204" spans="2:5">
      <c r="B204">
        <v>203</v>
      </c>
      <c r="C204" t="s">
        <v>893</v>
      </c>
      <c r="D204" t="s">
        <v>894</v>
      </c>
      <c r="E204" t="s">
        <v>895</v>
      </c>
    </row>
    <row r="205" spans="2:5">
      <c r="B205">
        <v>204</v>
      </c>
      <c r="C205" t="s">
        <v>1251</v>
      </c>
      <c r="D205" t="s">
        <v>1252</v>
      </c>
      <c r="E205" t="s">
        <v>1253</v>
      </c>
    </row>
    <row r="206" spans="2:5">
      <c r="B206">
        <v>205</v>
      </c>
      <c r="C206" t="s">
        <v>260</v>
      </c>
      <c r="D206" t="s">
        <v>1138</v>
      </c>
      <c r="E206" t="s">
        <v>1139</v>
      </c>
    </row>
    <row r="207" spans="2:5">
      <c r="B207">
        <v>206</v>
      </c>
      <c r="C207" t="s">
        <v>1037</v>
      </c>
      <c r="D207" t="s">
        <v>1038</v>
      </c>
      <c r="E207" t="s">
        <v>1039</v>
      </c>
    </row>
    <row r="208" spans="2:5">
      <c r="B208">
        <v>207</v>
      </c>
      <c r="C208" t="s">
        <v>848</v>
      </c>
      <c r="D208" t="s">
        <v>849</v>
      </c>
      <c r="E208" t="s">
        <v>850</v>
      </c>
    </row>
    <row r="209" spans="2:5">
      <c r="B209">
        <v>208</v>
      </c>
      <c r="C209" t="s">
        <v>890</v>
      </c>
      <c r="D209" t="s">
        <v>891</v>
      </c>
      <c r="E209" t="s">
        <v>892</v>
      </c>
    </row>
    <row r="210" spans="2:5">
      <c r="B210">
        <v>209</v>
      </c>
      <c r="C210" t="s">
        <v>1228</v>
      </c>
      <c r="D210" t="s">
        <v>1224</v>
      </c>
      <c r="E210" t="s">
        <v>1225</v>
      </c>
    </row>
    <row r="211" spans="2:5">
      <c r="B211">
        <v>210</v>
      </c>
      <c r="C211" t="s">
        <v>1248</v>
      </c>
      <c r="D211" t="s">
        <v>1249</v>
      </c>
      <c r="E211" t="s">
        <v>1250</v>
      </c>
    </row>
    <row r="212" spans="2:5">
      <c r="B212">
        <v>211</v>
      </c>
      <c r="C212" t="s">
        <v>1143</v>
      </c>
      <c r="D212" t="s">
        <v>1144</v>
      </c>
      <c r="E212" t="s">
        <v>1142</v>
      </c>
    </row>
    <row r="213" spans="2:5">
      <c r="B213">
        <v>212</v>
      </c>
      <c r="C213" t="s">
        <v>1223</v>
      </c>
      <c r="D213" t="s">
        <v>1224</v>
      </c>
      <c r="E213" t="s">
        <v>1225</v>
      </c>
    </row>
    <row r="214" spans="2:5">
      <c r="B214">
        <v>213</v>
      </c>
      <c r="C214" t="s">
        <v>1231</v>
      </c>
      <c r="D214" t="s">
        <v>1232</v>
      </c>
      <c r="E214" t="s">
        <v>1233</v>
      </c>
    </row>
    <row r="215" spans="2:5">
      <c r="B215">
        <v>214</v>
      </c>
      <c r="C215" t="s">
        <v>845</v>
      </c>
      <c r="D215" t="s">
        <v>846</v>
      </c>
      <c r="E215" t="s">
        <v>847</v>
      </c>
    </row>
    <row r="216" spans="2:5">
      <c r="B216">
        <v>215</v>
      </c>
      <c r="C216" t="s">
        <v>857</v>
      </c>
      <c r="D216" t="s">
        <v>858</v>
      </c>
      <c r="E216" t="s">
        <v>859</v>
      </c>
    </row>
    <row r="217" spans="2:5">
      <c r="B217">
        <v>216</v>
      </c>
      <c r="C217" t="s">
        <v>215</v>
      </c>
      <c r="D217" t="s">
        <v>1226</v>
      </c>
      <c r="E217" t="s">
        <v>1227</v>
      </c>
    </row>
    <row r="218" spans="2:5">
      <c r="B218">
        <v>217</v>
      </c>
      <c r="C218" t="s">
        <v>860</v>
      </c>
      <c r="D218" t="s">
        <v>861</v>
      </c>
      <c r="E218" t="s">
        <v>862</v>
      </c>
    </row>
    <row r="219" spans="2:5">
      <c r="B219">
        <v>218</v>
      </c>
      <c r="C219" t="s">
        <v>222</v>
      </c>
      <c r="D219" t="s">
        <v>786</v>
      </c>
      <c r="E219" t="s">
        <v>787</v>
      </c>
    </row>
    <row r="220" spans="2:5">
      <c r="B220">
        <v>219</v>
      </c>
      <c r="C220" t="s">
        <v>221</v>
      </c>
      <c r="D220" t="s">
        <v>788</v>
      </c>
      <c r="E220" t="s">
        <v>789</v>
      </c>
    </row>
    <row r="221" spans="2:5">
      <c r="B221">
        <v>220</v>
      </c>
      <c r="C221" t="s">
        <v>209</v>
      </c>
      <c r="D221" t="s">
        <v>1406</v>
      </c>
      <c r="E221" t="s">
        <v>1407</v>
      </c>
    </row>
    <row r="222" spans="2:5">
      <c r="B222">
        <v>221</v>
      </c>
      <c r="C222" t="s">
        <v>1408</v>
      </c>
      <c r="D222" t="s">
        <v>1409</v>
      </c>
      <c r="E222" t="s">
        <v>1410</v>
      </c>
    </row>
    <row r="223" spans="2:5">
      <c r="B223">
        <v>222</v>
      </c>
      <c r="C223" t="s">
        <v>217</v>
      </c>
      <c r="D223" t="s">
        <v>839</v>
      </c>
      <c r="E223" t="s">
        <v>840</v>
      </c>
    </row>
    <row r="224" spans="2:5">
      <c r="B224">
        <v>223</v>
      </c>
      <c r="C224" t="s">
        <v>1254</v>
      </c>
      <c r="D224" t="s">
        <v>1255</v>
      </c>
      <c r="E224" t="s">
        <v>1256</v>
      </c>
    </row>
    <row r="225" spans="2:5">
      <c r="B225">
        <v>224</v>
      </c>
      <c r="C225" t="s">
        <v>262</v>
      </c>
      <c r="D225" t="s">
        <v>1485</v>
      </c>
      <c r="E225" t="s">
        <v>1486</v>
      </c>
    </row>
    <row r="226" spans="2:5">
      <c r="B226">
        <v>225</v>
      </c>
      <c r="C226" s="52" t="s">
        <v>1040</v>
      </c>
      <c r="D226" t="s">
        <v>1041</v>
      </c>
      <c r="E226" t="s">
        <v>1042</v>
      </c>
    </row>
    <row r="227" spans="2:5">
      <c r="B227">
        <v>226</v>
      </c>
      <c r="C227" t="s">
        <v>235</v>
      </c>
      <c r="D227" t="s">
        <v>1277</v>
      </c>
      <c r="E227" t="s">
        <v>1278</v>
      </c>
    </row>
    <row r="228" spans="2:5">
      <c r="B228">
        <v>227</v>
      </c>
      <c r="C228" t="s">
        <v>257</v>
      </c>
      <c r="D228" t="s">
        <v>1476</v>
      </c>
      <c r="E228" t="s">
        <v>1477</v>
      </c>
    </row>
    <row r="229" spans="2:5">
      <c r="B229">
        <v>228</v>
      </c>
      <c r="C229" t="s">
        <v>239</v>
      </c>
      <c r="D229" t="s">
        <v>1322</v>
      </c>
      <c r="E229" t="s">
        <v>1323</v>
      </c>
    </row>
    <row r="230" spans="2:5">
      <c r="B230">
        <v>229</v>
      </c>
      <c r="C230" t="s">
        <v>230</v>
      </c>
      <c r="D230" t="s">
        <v>999</v>
      </c>
      <c r="E230" t="s">
        <v>1000</v>
      </c>
    </row>
    <row r="231" spans="2:5">
      <c r="B231">
        <v>230</v>
      </c>
      <c r="C231" t="s">
        <v>233</v>
      </c>
      <c r="D231" t="s">
        <v>1010</v>
      </c>
      <c r="E231" t="s">
        <v>1011</v>
      </c>
    </row>
    <row r="232" spans="2:5">
      <c r="B232">
        <v>231</v>
      </c>
      <c r="C232" t="s">
        <v>227</v>
      </c>
      <c r="D232" t="s">
        <v>1164</v>
      </c>
      <c r="E232" t="s">
        <v>1165</v>
      </c>
    </row>
    <row r="233" spans="2:5">
      <c r="B233">
        <v>232</v>
      </c>
      <c r="C233" t="s">
        <v>264</v>
      </c>
      <c r="D233" t="s">
        <v>1494</v>
      </c>
      <c r="E233" t="s">
        <v>1495</v>
      </c>
    </row>
    <row r="234" spans="2:5">
      <c r="B234">
        <v>233</v>
      </c>
      <c r="C234" t="s">
        <v>245</v>
      </c>
      <c r="D234" t="s">
        <v>1160</v>
      </c>
      <c r="E234" t="s">
        <v>1161</v>
      </c>
    </row>
    <row r="235" spans="2:5">
      <c r="B235">
        <v>234</v>
      </c>
      <c r="C235" t="s">
        <v>1145</v>
      </c>
      <c r="D235" t="s">
        <v>1144</v>
      </c>
      <c r="E235" t="s">
        <v>1142</v>
      </c>
    </row>
    <row r="236" spans="2:5">
      <c r="B236">
        <v>235</v>
      </c>
      <c r="C236" t="s">
        <v>251</v>
      </c>
      <c r="D236" t="s">
        <v>1415</v>
      </c>
      <c r="E236" t="s">
        <v>1416</v>
      </c>
    </row>
    <row r="237" spans="2:5">
      <c r="B237">
        <v>236</v>
      </c>
      <c r="C237" t="s">
        <v>254</v>
      </c>
      <c r="D237" t="s">
        <v>934</v>
      </c>
      <c r="E237" t="s">
        <v>935</v>
      </c>
    </row>
    <row r="238" spans="2:5">
      <c r="B238">
        <v>237</v>
      </c>
      <c r="C238" t="s">
        <v>242</v>
      </c>
      <c r="D238" t="s">
        <v>995</v>
      </c>
      <c r="E238" t="s">
        <v>996</v>
      </c>
    </row>
    <row r="239" spans="2:5">
      <c r="B239">
        <v>238</v>
      </c>
      <c r="C239" t="s">
        <v>248</v>
      </c>
      <c r="D239" t="s">
        <v>902</v>
      </c>
      <c r="E239" t="s">
        <v>903</v>
      </c>
    </row>
    <row r="240" spans="2:5">
      <c r="B240">
        <v>239</v>
      </c>
      <c r="C240" t="s">
        <v>247</v>
      </c>
      <c r="D240" t="s">
        <v>904</v>
      </c>
      <c r="E240" t="s">
        <v>905</v>
      </c>
    </row>
    <row r="241" spans="2:5">
      <c r="B241">
        <v>240</v>
      </c>
      <c r="C241" t="s">
        <v>887</v>
      </c>
      <c r="D241" t="s">
        <v>888</v>
      </c>
      <c r="E241" t="s">
        <v>889</v>
      </c>
    </row>
    <row r="242" spans="2:5">
      <c r="B242">
        <v>241</v>
      </c>
      <c r="C242" t="s">
        <v>766</v>
      </c>
      <c r="D242" t="s">
        <v>767</v>
      </c>
      <c r="E242" t="s">
        <v>765</v>
      </c>
    </row>
    <row r="243" spans="2:5">
      <c r="B243">
        <v>242</v>
      </c>
      <c r="C243" t="s">
        <v>1026</v>
      </c>
      <c r="D243" t="s">
        <v>1024</v>
      </c>
      <c r="E243" t="s">
        <v>1027</v>
      </c>
    </row>
    <row r="244" spans="2:5">
      <c r="B244">
        <v>243</v>
      </c>
      <c r="C244" t="s">
        <v>1220</v>
      </c>
      <c r="D244" t="s">
        <v>1221</v>
      </c>
      <c r="E244" t="s">
        <v>1222</v>
      </c>
    </row>
    <row r="245" spans="2:5">
      <c r="B245">
        <v>244</v>
      </c>
      <c r="C245" t="s">
        <v>258</v>
      </c>
      <c r="D245" t="s">
        <v>1474</v>
      </c>
      <c r="E245" t="s">
        <v>1475</v>
      </c>
    </row>
    <row r="246" spans="2:5">
      <c r="B246">
        <v>245</v>
      </c>
      <c r="C246" t="s">
        <v>240</v>
      </c>
      <c r="D246" t="s">
        <v>1320</v>
      </c>
      <c r="E246" t="s">
        <v>1321</v>
      </c>
    </row>
    <row r="247" spans="2:5">
      <c r="B247">
        <v>246</v>
      </c>
      <c r="C247" t="s">
        <v>231</v>
      </c>
      <c r="D247" t="s">
        <v>997</v>
      </c>
      <c r="E247" t="s">
        <v>998</v>
      </c>
    </row>
    <row r="248" spans="2:5">
      <c r="B248">
        <v>247</v>
      </c>
      <c r="C248" t="s">
        <v>228</v>
      </c>
      <c r="D248" t="s">
        <v>1162</v>
      </c>
      <c r="E248" t="s">
        <v>1163</v>
      </c>
    </row>
    <row r="249" spans="2:5">
      <c r="B249">
        <v>248</v>
      </c>
      <c r="C249" t="s">
        <v>265</v>
      </c>
      <c r="D249" t="s">
        <v>1492</v>
      </c>
      <c r="E249" t="s">
        <v>1493</v>
      </c>
    </row>
    <row r="250" spans="2:5">
      <c r="B250">
        <v>249</v>
      </c>
      <c r="C250" t="s">
        <v>1140</v>
      </c>
      <c r="D250" t="s">
        <v>1141</v>
      </c>
      <c r="E250" t="s">
        <v>1142</v>
      </c>
    </row>
    <row r="251" spans="2:5">
      <c r="B251">
        <v>250</v>
      </c>
      <c r="C251" t="s">
        <v>252</v>
      </c>
      <c r="D251" t="s">
        <v>1413</v>
      </c>
      <c r="E251" t="s">
        <v>1414</v>
      </c>
    </row>
    <row r="252" spans="2:5">
      <c r="B252">
        <v>251</v>
      </c>
      <c r="C252" t="s">
        <v>243</v>
      </c>
      <c r="D252" t="s">
        <v>993</v>
      </c>
      <c r="E252" t="s">
        <v>994</v>
      </c>
    </row>
    <row r="253" spans="2:5">
      <c r="B253">
        <v>252</v>
      </c>
      <c r="C253" t="s">
        <v>223</v>
      </c>
      <c r="D253" t="s">
        <v>784</v>
      </c>
      <c r="E253" t="s">
        <v>785</v>
      </c>
    </row>
    <row r="254" spans="2:5">
      <c r="B254">
        <v>253</v>
      </c>
      <c r="C254" t="s">
        <v>255</v>
      </c>
      <c r="D254" t="s">
        <v>932</v>
      </c>
      <c r="E254" t="s">
        <v>933</v>
      </c>
    </row>
    <row r="255" spans="2:5">
      <c r="B255">
        <v>254</v>
      </c>
      <c r="C255" t="s">
        <v>236</v>
      </c>
      <c r="D255" t="s">
        <v>1275</v>
      </c>
      <c r="E255" t="s">
        <v>1276</v>
      </c>
    </row>
    <row r="256" spans="2:5">
      <c r="B256">
        <v>255</v>
      </c>
      <c r="C256" t="s">
        <v>249</v>
      </c>
      <c r="D256" t="s">
        <v>900</v>
      </c>
      <c r="E256" t="s">
        <v>901</v>
      </c>
    </row>
    <row r="257" spans="2:5">
      <c r="B257">
        <v>256</v>
      </c>
      <c r="C257" t="s">
        <v>760</v>
      </c>
      <c r="D257" t="s">
        <v>761</v>
      </c>
      <c r="E257" t="s">
        <v>762</v>
      </c>
    </row>
    <row r="258" spans="2:5">
      <c r="B258">
        <v>257</v>
      </c>
      <c r="C258" t="s">
        <v>763</v>
      </c>
      <c r="D258" t="s">
        <v>764</v>
      </c>
      <c r="E258" t="s">
        <v>765</v>
      </c>
    </row>
    <row r="259" spans="2:5">
      <c r="B259">
        <v>258</v>
      </c>
      <c r="C259" t="s">
        <v>1031</v>
      </c>
      <c r="D259" t="s">
        <v>1032</v>
      </c>
      <c r="E259" t="s">
        <v>1033</v>
      </c>
    </row>
    <row r="260" spans="2:5">
      <c r="B260">
        <v>259</v>
      </c>
      <c r="C260" t="s">
        <v>1034</v>
      </c>
      <c r="D260" t="s">
        <v>1035</v>
      </c>
      <c r="E260" t="s">
        <v>1036</v>
      </c>
    </row>
    <row r="261" spans="2:5">
      <c r="B261">
        <v>260</v>
      </c>
      <c r="C261" t="s">
        <v>884</v>
      </c>
      <c r="D261" t="s">
        <v>885</v>
      </c>
      <c r="E261" t="s">
        <v>886</v>
      </c>
    </row>
    <row r="262" spans="2:5">
      <c r="B262">
        <v>261</v>
      </c>
      <c r="C262" t="s">
        <v>1403</v>
      </c>
      <c r="D262" t="s">
        <v>1404</v>
      </c>
      <c r="E262" t="s">
        <v>1405</v>
      </c>
    </row>
    <row r="263" spans="2:5">
      <c r="B263">
        <v>262</v>
      </c>
      <c r="C263" t="s">
        <v>1023</v>
      </c>
      <c r="D263" t="s">
        <v>1024</v>
      </c>
      <c r="E263" t="s">
        <v>1025</v>
      </c>
    </row>
    <row r="264" spans="2:5">
      <c r="B264">
        <v>263</v>
      </c>
      <c r="C264" t="s">
        <v>836</v>
      </c>
      <c r="D264" t="s">
        <v>837</v>
      </c>
      <c r="E264" t="s">
        <v>838</v>
      </c>
    </row>
    <row r="265" spans="2:5">
      <c r="B265">
        <v>264</v>
      </c>
      <c r="C265" t="s">
        <v>1371</v>
      </c>
      <c r="D265" t="s">
        <v>1369</v>
      </c>
      <c r="E265" t="s">
        <v>1370</v>
      </c>
    </row>
    <row r="266" spans="2:5">
      <c r="B266">
        <v>265</v>
      </c>
      <c r="C266" t="s">
        <v>1368</v>
      </c>
      <c r="D266" t="s">
        <v>1369</v>
      </c>
      <c r="E266" t="s">
        <v>1370</v>
      </c>
    </row>
    <row r="267" spans="2:5">
      <c r="B267">
        <v>266</v>
      </c>
      <c r="C267" t="s">
        <v>1372</v>
      </c>
      <c r="D267" t="s">
        <v>1373</v>
      </c>
      <c r="E267" t="s">
        <v>1370</v>
      </c>
    </row>
    <row r="268" spans="2:5">
      <c r="B268">
        <v>267</v>
      </c>
      <c r="C268" t="s">
        <v>1374</v>
      </c>
      <c r="D268" t="s">
        <v>1375</v>
      </c>
      <c r="E268" t="s">
        <v>1376</v>
      </c>
    </row>
    <row r="269" spans="2:5">
      <c r="B269">
        <v>268</v>
      </c>
      <c r="C269" t="s">
        <v>1067</v>
      </c>
      <c r="D269" t="s">
        <v>1068</v>
      </c>
      <c r="E269" t="s">
        <v>1061</v>
      </c>
    </row>
    <row r="270" spans="2:5">
      <c r="B270">
        <v>269</v>
      </c>
      <c r="C270" t="s">
        <v>1070</v>
      </c>
      <c r="D270" t="s">
        <v>1068</v>
      </c>
      <c r="E270" t="s">
        <v>1061</v>
      </c>
    </row>
    <row r="271" spans="2:5">
      <c r="B271">
        <v>270</v>
      </c>
      <c r="C271" t="s">
        <v>189</v>
      </c>
      <c r="D271" t="s">
        <v>1069</v>
      </c>
      <c r="E271" t="s">
        <v>1061</v>
      </c>
    </row>
    <row r="272" spans="2:5">
      <c r="B272">
        <v>271</v>
      </c>
      <c r="C272" t="s">
        <v>190</v>
      </c>
      <c r="D272" t="s">
        <v>1062</v>
      </c>
      <c r="E272" t="s">
        <v>1063</v>
      </c>
    </row>
    <row r="273" spans="2:5">
      <c r="B273">
        <v>272</v>
      </c>
      <c r="C273" t="s">
        <v>195</v>
      </c>
      <c r="D273" t="s">
        <v>1458</v>
      </c>
      <c r="E273" t="s">
        <v>1459</v>
      </c>
    </row>
    <row r="274" spans="2:5">
      <c r="B274">
        <v>273</v>
      </c>
      <c r="C274" t="s">
        <v>1064</v>
      </c>
      <c r="D274" t="s">
        <v>1065</v>
      </c>
      <c r="E274" t="s">
        <v>1066</v>
      </c>
    </row>
    <row r="275" spans="2:5">
      <c r="B275">
        <v>274</v>
      </c>
      <c r="C275" t="s">
        <v>1059</v>
      </c>
      <c r="D275" t="s">
        <v>1060</v>
      </c>
      <c r="E275" t="s">
        <v>1061</v>
      </c>
    </row>
    <row r="276" spans="2:5">
      <c r="B276">
        <v>275</v>
      </c>
      <c r="C276" t="s">
        <v>193</v>
      </c>
      <c r="D276" t="s">
        <v>1057</v>
      </c>
      <c r="E276" t="s">
        <v>1058</v>
      </c>
    </row>
    <row r="277" spans="2:5">
      <c r="B277">
        <v>276</v>
      </c>
      <c r="C277" t="s">
        <v>866</v>
      </c>
      <c r="D277" t="s">
        <v>864</v>
      </c>
      <c r="E277" t="s">
        <v>865</v>
      </c>
    </row>
    <row r="278" spans="2:5">
      <c r="B278">
        <v>277</v>
      </c>
      <c r="C278" t="s">
        <v>863</v>
      </c>
      <c r="D278" t="s">
        <v>864</v>
      </c>
      <c r="E278" t="s">
        <v>865</v>
      </c>
    </row>
    <row r="279" spans="2:5">
      <c r="B279">
        <v>278</v>
      </c>
      <c r="C279" t="s">
        <v>1389</v>
      </c>
      <c r="D279" t="s">
        <v>1390</v>
      </c>
      <c r="E279" t="s">
        <v>1391</v>
      </c>
    </row>
    <row r="280" spans="2:5">
      <c r="B280">
        <v>279</v>
      </c>
      <c r="C280" t="s">
        <v>202</v>
      </c>
      <c r="D280" t="s">
        <v>1392</v>
      </c>
      <c r="E280" t="s">
        <v>1391</v>
      </c>
    </row>
    <row r="281" spans="2:5">
      <c r="B281">
        <v>280</v>
      </c>
      <c r="C281" t="s">
        <v>867</v>
      </c>
      <c r="D281" t="s">
        <v>868</v>
      </c>
      <c r="E281" t="s">
        <v>869</v>
      </c>
    </row>
    <row r="282" spans="2:5">
      <c r="B282">
        <v>281</v>
      </c>
      <c r="C282" t="s">
        <v>870</v>
      </c>
      <c r="D282" t="s">
        <v>868</v>
      </c>
      <c r="E282" t="s">
        <v>869</v>
      </c>
    </row>
    <row r="283" spans="2:5">
      <c r="B283">
        <v>282</v>
      </c>
      <c r="C283" t="s">
        <v>777</v>
      </c>
      <c r="D283" t="s">
        <v>778</v>
      </c>
      <c r="E283" t="s">
        <v>779</v>
      </c>
    </row>
    <row r="284" spans="2:5">
      <c r="B284">
        <v>283</v>
      </c>
      <c r="C284" t="s">
        <v>780</v>
      </c>
      <c r="D284" t="s">
        <v>778</v>
      </c>
      <c r="E284" t="s">
        <v>779</v>
      </c>
    </row>
    <row r="285" spans="2:5">
      <c r="B285">
        <v>284</v>
      </c>
      <c r="C285" t="s">
        <v>781</v>
      </c>
      <c r="D285" t="s">
        <v>782</v>
      </c>
      <c r="E285" t="s">
        <v>783</v>
      </c>
    </row>
    <row r="286" spans="2:5">
      <c r="B286">
        <v>285</v>
      </c>
      <c r="C286" t="s">
        <v>1259</v>
      </c>
      <c r="D286" t="s">
        <v>1260</v>
      </c>
      <c r="E286" t="s">
        <v>1261</v>
      </c>
    </row>
    <row r="287" spans="2:5">
      <c r="B287">
        <v>286</v>
      </c>
      <c r="C287" t="s">
        <v>1262</v>
      </c>
      <c r="D287" t="s">
        <v>1260</v>
      </c>
      <c r="E287" t="s">
        <v>1261</v>
      </c>
    </row>
    <row r="288" spans="2:5">
      <c r="B288">
        <v>287</v>
      </c>
      <c r="C288" t="s">
        <v>758</v>
      </c>
      <c r="D288" t="s">
        <v>759</v>
      </c>
      <c r="E288" t="s">
        <v>755</v>
      </c>
    </row>
    <row r="289" spans="2:5">
      <c r="B289">
        <v>288</v>
      </c>
      <c r="C289" t="s">
        <v>1293</v>
      </c>
      <c r="D289" t="s">
        <v>1294</v>
      </c>
      <c r="E289" t="s">
        <v>1295</v>
      </c>
    </row>
    <row r="290" spans="2:5">
      <c r="B290">
        <v>289</v>
      </c>
      <c r="C290" t="s">
        <v>753</v>
      </c>
      <c r="D290" t="s">
        <v>754</v>
      </c>
      <c r="E290" t="s">
        <v>755</v>
      </c>
    </row>
    <row r="291" spans="2:5">
      <c r="B291">
        <v>290</v>
      </c>
      <c r="C291" t="s">
        <v>199</v>
      </c>
      <c r="D291" t="s">
        <v>756</v>
      </c>
      <c r="E291" t="s">
        <v>757</v>
      </c>
    </row>
    <row r="292" spans="2:5">
      <c r="B292">
        <v>291</v>
      </c>
      <c r="C292" t="s">
        <v>1487</v>
      </c>
      <c r="D292" t="s">
        <v>1488</v>
      </c>
      <c r="E292" t="s">
        <v>1489</v>
      </c>
    </row>
    <row r="293" spans="2:5">
      <c r="B293">
        <v>292</v>
      </c>
      <c r="C293" t="s">
        <v>735</v>
      </c>
      <c r="D293" t="s">
        <v>736</v>
      </c>
      <c r="E293" t="s">
        <v>737</v>
      </c>
    </row>
    <row r="294" spans="2:5">
      <c r="B294">
        <v>293</v>
      </c>
      <c r="C294" t="s">
        <v>1379</v>
      </c>
      <c r="D294" t="s">
        <v>1380</v>
      </c>
      <c r="E294" t="s">
        <v>1381</v>
      </c>
    </row>
    <row r="295" spans="2:5">
      <c r="B295">
        <v>294</v>
      </c>
      <c r="C295" t="s">
        <v>1266</v>
      </c>
      <c r="D295" t="s">
        <v>1267</v>
      </c>
      <c r="E295" t="s">
        <v>1268</v>
      </c>
    </row>
    <row r="296" spans="2:5">
      <c r="B296">
        <v>295</v>
      </c>
      <c r="C296" t="s">
        <v>1269</v>
      </c>
      <c r="D296" t="s">
        <v>1270</v>
      </c>
      <c r="E296" t="s">
        <v>1271</v>
      </c>
    </row>
    <row r="297" spans="2:5">
      <c r="B297">
        <v>296</v>
      </c>
      <c r="C297" t="s">
        <v>940</v>
      </c>
      <c r="D297" t="s">
        <v>941</v>
      </c>
      <c r="E297" t="s">
        <v>942</v>
      </c>
    </row>
    <row r="298" spans="2:5">
      <c r="B298">
        <v>297</v>
      </c>
      <c r="C298" t="s">
        <v>292</v>
      </c>
      <c r="D298" t="s">
        <v>1490</v>
      </c>
      <c r="E298" t="s">
        <v>1491</v>
      </c>
    </row>
    <row r="299" spans="2:5">
      <c r="B299">
        <v>298</v>
      </c>
      <c r="C299" t="s">
        <v>284</v>
      </c>
      <c r="D299" t="s">
        <v>1286</v>
      </c>
      <c r="E299" t="s">
        <v>1287</v>
      </c>
    </row>
    <row r="300" spans="2:5">
      <c r="B300">
        <v>299</v>
      </c>
      <c r="C300" t="s">
        <v>911</v>
      </c>
      <c r="D300" t="s">
        <v>912</v>
      </c>
      <c r="E300" t="s">
        <v>913</v>
      </c>
    </row>
    <row r="301" spans="2:5">
      <c r="B301">
        <v>300</v>
      </c>
      <c r="C301" t="s">
        <v>717</v>
      </c>
      <c r="D301" t="s">
        <v>718</v>
      </c>
      <c r="E301" t="s">
        <v>719</v>
      </c>
    </row>
    <row r="302" spans="2:5">
      <c r="B302">
        <v>301</v>
      </c>
      <c r="C302" t="s">
        <v>1311</v>
      </c>
      <c r="D302" t="s">
        <v>1312</v>
      </c>
      <c r="E302" t="s">
        <v>1313</v>
      </c>
    </row>
    <row r="303" spans="2:5">
      <c r="B303">
        <v>302</v>
      </c>
      <c r="C303" t="s">
        <v>271</v>
      </c>
      <c r="D303" t="s">
        <v>1274</v>
      </c>
      <c r="E303" t="s">
        <v>1265</v>
      </c>
    </row>
    <row r="304" spans="2:5">
      <c r="B304">
        <v>303</v>
      </c>
      <c r="C304" t="s">
        <v>272</v>
      </c>
      <c r="D304" t="s">
        <v>1272</v>
      </c>
      <c r="E304" t="s">
        <v>1273</v>
      </c>
    </row>
    <row r="305" spans="2:5">
      <c r="B305">
        <v>304</v>
      </c>
      <c r="C305" t="s">
        <v>1314</v>
      </c>
      <c r="D305" t="s">
        <v>1315</v>
      </c>
      <c r="E305" t="s">
        <v>1316</v>
      </c>
    </row>
    <row r="306" spans="2:5">
      <c r="B306">
        <v>305</v>
      </c>
      <c r="C306" t="s">
        <v>1317</v>
      </c>
      <c r="D306" t="s">
        <v>1318</v>
      </c>
      <c r="E306" t="s">
        <v>1319</v>
      </c>
    </row>
    <row r="307" spans="2:5">
      <c r="B307">
        <v>306</v>
      </c>
      <c r="C307" t="s">
        <v>288</v>
      </c>
      <c r="D307" t="s">
        <v>1307</v>
      </c>
      <c r="E307" t="s">
        <v>1308</v>
      </c>
    </row>
    <row r="308" spans="2:5">
      <c r="B308">
        <v>307</v>
      </c>
      <c r="C308" t="s">
        <v>790</v>
      </c>
      <c r="D308" t="s">
        <v>791</v>
      </c>
      <c r="E308" t="s">
        <v>792</v>
      </c>
    </row>
    <row r="309" spans="2:5">
      <c r="B309">
        <v>308</v>
      </c>
      <c r="C309" t="s">
        <v>285</v>
      </c>
      <c r="D309" t="s">
        <v>1284</v>
      </c>
      <c r="E309" t="s">
        <v>1285</v>
      </c>
    </row>
    <row r="310" spans="2:5">
      <c r="B310">
        <v>309</v>
      </c>
      <c r="C310" t="s">
        <v>278</v>
      </c>
      <c r="D310" t="s">
        <v>914</v>
      </c>
      <c r="E310" t="s">
        <v>915</v>
      </c>
    </row>
    <row r="311" spans="2:5">
      <c r="B311">
        <v>310</v>
      </c>
      <c r="C311" t="s">
        <v>720</v>
      </c>
      <c r="D311" t="s">
        <v>721</v>
      </c>
      <c r="E311" t="s">
        <v>722</v>
      </c>
    </row>
    <row r="312" spans="2:5">
      <c r="B312">
        <v>311</v>
      </c>
      <c r="C312" t="s">
        <v>1384</v>
      </c>
      <c r="D312" t="s">
        <v>1385</v>
      </c>
      <c r="E312" t="s">
        <v>1386</v>
      </c>
    </row>
    <row r="313" spans="2:5">
      <c r="B313">
        <v>312</v>
      </c>
      <c r="C313" t="s">
        <v>878</v>
      </c>
      <c r="D313" t="s">
        <v>879</v>
      </c>
      <c r="E313" t="s">
        <v>880</v>
      </c>
    </row>
    <row r="314" spans="2:5">
      <c r="B314">
        <v>313</v>
      </c>
      <c r="C314" t="s">
        <v>287</v>
      </c>
      <c r="D314" t="s">
        <v>1309</v>
      </c>
      <c r="E314" t="s">
        <v>1310</v>
      </c>
    </row>
    <row r="315" spans="2:5">
      <c r="B315">
        <v>314</v>
      </c>
      <c r="C315" t="s">
        <v>943</v>
      </c>
      <c r="D315" t="s">
        <v>944</v>
      </c>
      <c r="E315" t="s">
        <v>945</v>
      </c>
    </row>
    <row r="316" spans="2:5">
      <c r="B316">
        <v>315</v>
      </c>
      <c r="C316" t="s">
        <v>1263</v>
      </c>
      <c r="D316" t="s">
        <v>1264</v>
      </c>
      <c r="E316" t="s">
        <v>1265</v>
      </c>
    </row>
    <row r="317" spans="2:5">
      <c r="B317">
        <v>316</v>
      </c>
      <c r="C317" t="s">
        <v>946</v>
      </c>
      <c r="D317" t="s">
        <v>947</v>
      </c>
      <c r="E317" t="s">
        <v>945</v>
      </c>
    </row>
    <row r="318" spans="2:5">
      <c r="B318">
        <v>317</v>
      </c>
      <c r="C318" t="s">
        <v>948</v>
      </c>
      <c r="D318" t="s">
        <v>949</v>
      </c>
      <c r="E318" t="s">
        <v>945</v>
      </c>
    </row>
    <row r="319" spans="2:5">
      <c r="B319">
        <v>318</v>
      </c>
      <c r="C319" t="s">
        <v>950</v>
      </c>
      <c r="D319" t="s">
        <v>951</v>
      </c>
      <c r="E319" t="s">
        <v>945</v>
      </c>
    </row>
    <row r="320" spans="2:5">
      <c r="B320">
        <v>319</v>
      </c>
      <c r="C320" t="s">
        <v>881</v>
      </c>
      <c r="D320" t="s">
        <v>882</v>
      </c>
      <c r="E320" t="s">
        <v>883</v>
      </c>
    </row>
    <row r="321" spans="2:5">
      <c r="B321">
        <v>320</v>
      </c>
      <c r="C321" t="s">
        <v>547</v>
      </c>
      <c r="D321" t="s">
        <v>1328</v>
      </c>
      <c r="E321" t="s">
        <v>1329</v>
      </c>
    </row>
    <row r="322" spans="2:5">
      <c r="B322">
        <v>321</v>
      </c>
      <c r="C322" t="s">
        <v>534</v>
      </c>
      <c r="D322" t="s">
        <v>726</v>
      </c>
      <c r="E322" t="s">
        <v>727</v>
      </c>
    </row>
    <row r="323" spans="2:5">
      <c r="B323">
        <v>322</v>
      </c>
      <c r="C323" t="s">
        <v>544</v>
      </c>
      <c r="D323" t="s">
        <v>1257</v>
      </c>
      <c r="E323" t="s">
        <v>1258</v>
      </c>
    </row>
    <row r="324" spans="2:5">
      <c r="B324">
        <v>323</v>
      </c>
      <c r="C324" t="s">
        <v>1281</v>
      </c>
      <c r="D324" t="s">
        <v>1282</v>
      </c>
      <c r="E324" t="s">
        <v>1283</v>
      </c>
    </row>
    <row r="325" spans="2:5">
      <c r="B325">
        <v>324</v>
      </c>
      <c r="C325" t="s">
        <v>1359</v>
      </c>
      <c r="D325" t="s">
        <v>1360</v>
      </c>
      <c r="E325" t="s">
        <v>1361</v>
      </c>
    </row>
    <row r="326" spans="2:5">
      <c r="B326">
        <v>325</v>
      </c>
      <c r="C326" t="s">
        <v>527</v>
      </c>
      <c r="D326" t="s">
        <v>1496</v>
      </c>
      <c r="E326" t="s">
        <v>1497</v>
      </c>
    </row>
    <row r="327" spans="2:5">
      <c r="B327">
        <v>326</v>
      </c>
      <c r="C327" t="s">
        <v>564</v>
      </c>
      <c r="D327" t="s">
        <v>1216</v>
      </c>
      <c r="E327" t="s">
        <v>1217</v>
      </c>
    </row>
    <row r="328" spans="2:5">
      <c r="B328">
        <v>327</v>
      </c>
      <c r="C328" t="s">
        <v>562</v>
      </c>
      <c r="D328" t="s">
        <v>1216</v>
      </c>
      <c r="E328" t="s">
        <v>1217</v>
      </c>
    </row>
    <row r="329" spans="2:5">
      <c r="B329">
        <v>328</v>
      </c>
      <c r="C329" t="s">
        <v>723</v>
      </c>
      <c r="D329" t="s">
        <v>724</v>
      </c>
      <c r="E329" t="s">
        <v>725</v>
      </c>
    </row>
    <row r="330" spans="2:5">
      <c r="B330">
        <v>329</v>
      </c>
      <c r="C330" t="s">
        <v>528</v>
      </c>
      <c r="D330" t="s">
        <v>1411</v>
      </c>
      <c r="E330" t="s">
        <v>1412</v>
      </c>
    </row>
    <row r="331" spans="2:5">
      <c r="B331">
        <v>330</v>
      </c>
      <c r="C331" t="s">
        <v>1094</v>
      </c>
      <c r="D331" t="s">
        <v>1095</v>
      </c>
      <c r="E331" t="s">
        <v>1096</v>
      </c>
    </row>
    <row r="332" spans="2:5">
      <c r="B332">
        <v>331</v>
      </c>
      <c r="C332" t="s">
        <v>1099</v>
      </c>
      <c r="D332" t="s">
        <v>1100</v>
      </c>
      <c r="E332" t="s">
        <v>1101</v>
      </c>
    </row>
    <row r="333" spans="2:5">
      <c r="B333">
        <v>332</v>
      </c>
      <c r="C333" t="s">
        <v>541</v>
      </c>
      <c r="D333" t="s">
        <v>694</v>
      </c>
      <c r="E333" t="s">
        <v>695</v>
      </c>
    </row>
    <row r="334" spans="2:5">
      <c r="B334">
        <v>333</v>
      </c>
      <c r="C334" t="s">
        <v>539</v>
      </c>
      <c r="D334" t="s">
        <v>694</v>
      </c>
      <c r="E334" t="s">
        <v>695</v>
      </c>
    </row>
    <row r="335" spans="2:5">
      <c r="B335">
        <v>334</v>
      </c>
      <c r="C335" t="s">
        <v>1097</v>
      </c>
      <c r="D335" t="s">
        <v>1098</v>
      </c>
      <c r="E335" t="s">
        <v>1096</v>
      </c>
    </row>
    <row r="336" spans="2:5">
      <c r="B336">
        <v>335</v>
      </c>
      <c r="C336" t="s">
        <v>526</v>
      </c>
      <c r="D336" t="s">
        <v>1393</v>
      </c>
      <c r="E336" t="s">
        <v>1394</v>
      </c>
    </row>
    <row r="337" spans="2:5">
      <c r="B337">
        <v>336</v>
      </c>
      <c r="C337" t="s">
        <v>591</v>
      </c>
      <c r="D337" t="s">
        <v>876</v>
      </c>
      <c r="E337" t="s">
        <v>877</v>
      </c>
    </row>
    <row r="338" spans="2:5">
      <c r="B338">
        <v>337</v>
      </c>
      <c r="C338" t="s">
        <v>796</v>
      </c>
      <c r="D338" t="s">
        <v>797</v>
      </c>
      <c r="E338" t="s">
        <v>798</v>
      </c>
    </row>
    <row r="339" spans="2:5">
      <c r="B339">
        <v>338</v>
      </c>
      <c r="C339" t="s">
        <v>530</v>
      </c>
      <c r="D339" t="s">
        <v>1441</v>
      </c>
      <c r="E339" t="s">
        <v>1388</v>
      </c>
    </row>
    <row r="340" spans="2:5">
      <c r="B340">
        <v>339</v>
      </c>
      <c r="C340" t="s">
        <v>1482</v>
      </c>
      <c r="D340" t="s">
        <v>1483</v>
      </c>
      <c r="E340" t="s">
        <v>1484</v>
      </c>
    </row>
    <row r="341" spans="2:5">
      <c r="B341">
        <v>340</v>
      </c>
      <c r="C341" t="s">
        <v>522</v>
      </c>
      <c r="D341" t="s">
        <v>843</v>
      </c>
      <c r="E341" t="s">
        <v>844</v>
      </c>
    </row>
    <row r="342" spans="2:5">
      <c r="B342">
        <v>341</v>
      </c>
      <c r="C342" t="s">
        <v>525</v>
      </c>
      <c r="D342" t="s">
        <v>1395</v>
      </c>
      <c r="E342" t="s">
        <v>1119</v>
      </c>
    </row>
    <row r="343" spans="2:5">
      <c r="B343">
        <v>342</v>
      </c>
      <c r="C343" t="s">
        <v>520</v>
      </c>
      <c r="D343" t="s">
        <v>1218</v>
      </c>
      <c r="E343" t="s">
        <v>1219</v>
      </c>
    </row>
    <row r="344" spans="2:5">
      <c r="B344">
        <v>343</v>
      </c>
      <c r="C344" t="s">
        <v>524</v>
      </c>
      <c r="D344" t="s">
        <v>1148</v>
      </c>
      <c r="E344" t="s">
        <v>1149</v>
      </c>
    </row>
    <row r="345" spans="2:5">
      <c r="B345">
        <v>344</v>
      </c>
      <c r="C345" t="s">
        <v>571</v>
      </c>
      <c r="D345" t="s">
        <v>1191</v>
      </c>
      <c r="E345" t="s">
        <v>1188</v>
      </c>
    </row>
    <row r="346" spans="2:5">
      <c r="B346">
        <v>345</v>
      </c>
      <c r="C346" t="s">
        <v>616</v>
      </c>
      <c r="D346" t="s">
        <v>1401</v>
      </c>
      <c r="E346" t="s">
        <v>1402</v>
      </c>
    </row>
    <row r="347" spans="2:5">
      <c r="B347">
        <v>346</v>
      </c>
      <c r="C347" t="s">
        <v>610</v>
      </c>
      <c r="D347" t="s">
        <v>1118</v>
      </c>
      <c r="E347" t="s">
        <v>1119</v>
      </c>
    </row>
    <row r="348" spans="2:5">
      <c r="B348">
        <v>347</v>
      </c>
      <c r="C348" t="s">
        <v>871</v>
      </c>
      <c r="D348" t="s">
        <v>872</v>
      </c>
      <c r="E348" t="s">
        <v>873</v>
      </c>
    </row>
    <row r="349" spans="2:5">
      <c r="B349">
        <v>348</v>
      </c>
      <c r="C349" t="s">
        <v>588</v>
      </c>
      <c r="D349" t="s">
        <v>1043</v>
      </c>
      <c r="E349" t="s">
        <v>1044</v>
      </c>
    </row>
    <row r="350" spans="2:5">
      <c r="B350">
        <v>349</v>
      </c>
      <c r="C350" t="s">
        <v>593</v>
      </c>
      <c r="D350" t="s">
        <v>874</v>
      </c>
      <c r="E350" t="s">
        <v>875</v>
      </c>
    </row>
    <row r="351" spans="2:5">
      <c r="B351">
        <v>350</v>
      </c>
      <c r="C351" t="s">
        <v>799</v>
      </c>
      <c r="D351" t="s">
        <v>800</v>
      </c>
      <c r="E351" t="s">
        <v>801</v>
      </c>
    </row>
    <row r="352" spans="2:5">
      <c r="B352">
        <v>351</v>
      </c>
      <c r="C352" t="s">
        <v>802</v>
      </c>
      <c r="D352" t="s">
        <v>803</v>
      </c>
      <c r="E352" t="s">
        <v>804</v>
      </c>
    </row>
    <row r="353" spans="2:5">
      <c r="B353">
        <v>352</v>
      </c>
      <c r="C353" t="s">
        <v>604</v>
      </c>
      <c r="D353" t="s">
        <v>1382</v>
      </c>
      <c r="E353" t="s">
        <v>1383</v>
      </c>
    </row>
    <row r="354" spans="2:5">
      <c r="B354">
        <v>353</v>
      </c>
      <c r="C354" t="s">
        <v>602</v>
      </c>
      <c r="D354" t="s">
        <v>1387</v>
      </c>
      <c r="E354" t="s">
        <v>1388</v>
      </c>
    </row>
    <row r="355" spans="2:5">
      <c r="B355">
        <v>354</v>
      </c>
      <c r="C355" t="s">
        <v>577</v>
      </c>
      <c r="D355" t="s">
        <v>1187</v>
      </c>
      <c r="E355" t="s">
        <v>1188</v>
      </c>
    </row>
    <row r="356" spans="2:5">
      <c r="B356">
        <v>355</v>
      </c>
      <c r="C356" t="s">
        <v>575</v>
      </c>
      <c r="D356" t="s">
        <v>1189</v>
      </c>
      <c r="E356" t="s">
        <v>1190</v>
      </c>
    </row>
    <row r="357" spans="2:5">
      <c r="B357">
        <v>356</v>
      </c>
      <c r="C357" t="s">
        <v>597</v>
      </c>
      <c r="D357" t="s">
        <v>1146</v>
      </c>
      <c r="E357" t="s">
        <v>1147</v>
      </c>
    </row>
    <row r="358" spans="2:5">
      <c r="B358">
        <v>357</v>
      </c>
      <c r="C358" t="s">
        <v>523</v>
      </c>
      <c r="D358" t="s">
        <v>841</v>
      </c>
      <c r="E358" t="s">
        <v>842</v>
      </c>
    </row>
    <row r="359" spans="2:5">
      <c r="B359">
        <v>358</v>
      </c>
      <c r="C359" t="s">
        <v>519</v>
      </c>
      <c r="D359" t="s">
        <v>1480</v>
      </c>
      <c r="E359" t="s">
        <v>1481</v>
      </c>
    </row>
    <row r="360" spans="2:5">
      <c r="B360">
        <v>359</v>
      </c>
      <c r="C360" t="s">
        <v>573</v>
      </c>
      <c r="D360" t="s">
        <v>1192</v>
      </c>
      <c r="E360" t="s">
        <v>1193</v>
      </c>
    </row>
  </sheetData>
  <autoFilter ref="B1:E1">
    <sortState ref="B2:E360">
      <sortCondition ref="B1"/>
    </sortState>
  </autoFilter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L15" sqref="L15"/>
    </sheetView>
  </sheetViews>
  <sheetFormatPr defaultRowHeight="13.5"/>
  <cols>
    <col min="1" max="1" width="18.625" customWidth="1"/>
    <col min="2" max="2" width="5.625" customWidth="1"/>
    <col min="3" max="3" width="7.375" customWidth="1"/>
    <col min="4" max="4" width="6.375" customWidth="1"/>
    <col min="5" max="5" width="2.5" customWidth="1"/>
    <col min="6" max="6" width="6.125" customWidth="1"/>
    <col min="7" max="7" width="7.625" customWidth="1"/>
    <col min="8" max="8" width="7" customWidth="1"/>
    <col min="9" max="9" width="9.875" bestFit="1" customWidth="1"/>
    <col min="10" max="10" width="11" bestFit="1" customWidth="1"/>
    <col min="11" max="12" width="20.625" bestFit="1" customWidth="1"/>
  </cols>
  <sheetData>
    <row r="1" spans="1:12">
      <c r="B1" s="44"/>
      <c r="C1" s="44" t="s">
        <v>671</v>
      </c>
      <c r="D1" s="45" t="s">
        <v>672</v>
      </c>
      <c r="E1" s="46">
        <v>1</v>
      </c>
      <c r="F1" s="44"/>
      <c r="G1" s="44" t="s">
        <v>671</v>
      </c>
      <c r="H1" s="44" t="s">
        <v>672</v>
      </c>
      <c r="I1" s="41"/>
      <c r="J1" s="41"/>
      <c r="K1" s="41"/>
      <c r="L1" s="42"/>
    </row>
    <row r="2" spans="1:12">
      <c r="B2">
        <v>36</v>
      </c>
      <c r="C2">
        <v>10.359</v>
      </c>
      <c r="D2" s="47"/>
      <c r="E2" s="48"/>
      <c r="F2">
        <f>E2+137</f>
        <v>137</v>
      </c>
      <c r="G2">
        <v>50.548999999999999</v>
      </c>
      <c r="I2" s="25">
        <f t="shared" ref="I2" si="0">ROUND(B2+C2/60+D2/3600,6)</f>
        <v>36.172649999999997</v>
      </c>
      <c r="J2" s="25">
        <f t="shared" ref="J2" si="1">ROUND(F2+G2/60+H2/3600,6)</f>
        <v>137.84248299999999</v>
      </c>
      <c r="K2" t="str">
        <f t="shared" ref="K2:K16" si="2">LEFT((I2&amp;"000000"),9)&amp;","&amp;LEFT((J2&amp;"000000"),10)</f>
        <v>36.172650,137.842483</v>
      </c>
      <c r="L2" t="s">
        <v>659</v>
      </c>
    </row>
    <row r="3" spans="1:12">
      <c r="A3" t="s">
        <v>661</v>
      </c>
      <c r="B3">
        <v>36</v>
      </c>
      <c r="C3">
        <v>10.766999999999999</v>
      </c>
      <c r="D3" s="47"/>
      <c r="E3" s="48"/>
      <c r="F3">
        <f t="shared" ref="F3:F26" si="3">E3+137</f>
        <v>137</v>
      </c>
      <c r="G3">
        <v>50.902000000000001</v>
      </c>
      <c r="I3" s="25">
        <f t="shared" ref="I3:I9" si="4">ROUND(B3+C3/60+D3/3600,6)</f>
        <v>36.179450000000003</v>
      </c>
      <c r="J3" s="25">
        <f t="shared" ref="J3:J9" si="5">ROUND(F3+G3/60+H3/3600,6)</f>
        <v>137.848367</v>
      </c>
      <c r="K3" t="str">
        <f t="shared" si="2"/>
        <v>36.179450,137.848367</v>
      </c>
      <c r="L3" t="s">
        <v>662</v>
      </c>
    </row>
    <row r="4" spans="1:12">
      <c r="A4" t="s">
        <v>288</v>
      </c>
      <c r="B4">
        <v>36</v>
      </c>
      <c r="C4">
        <v>11.271000000000001</v>
      </c>
      <c r="D4" s="47"/>
      <c r="E4" s="48"/>
      <c r="F4">
        <f t="shared" si="3"/>
        <v>137</v>
      </c>
      <c r="G4">
        <v>50.988</v>
      </c>
      <c r="I4" s="25">
        <f t="shared" si="4"/>
        <v>36.187849999999997</v>
      </c>
      <c r="J4" s="25">
        <f t="shared" si="5"/>
        <v>137.84979999999999</v>
      </c>
      <c r="K4" t="str">
        <f t="shared" si="2"/>
        <v>36.187850,137.849800</v>
      </c>
      <c r="L4" t="s">
        <v>663</v>
      </c>
    </row>
    <row r="5" spans="1:12">
      <c r="A5" t="s">
        <v>272</v>
      </c>
      <c r="B5">
        <v>36</v>
      </c>
      <c r="C5">
        <v>11.802</v>
      </c>
      <c r="D5" s="47"/>
      <c r="E5" s="48"/>
      <c r="F5">
        <f t="shared" si="3"/>
        <v>137</v>
      </c>
      <c r="G5">
        <v>51.302</v>
      </c>
      <c r="I5" s="25">
        <f t="shared" si="4"/>
        <v>36.1967</v>
      </c>
      <c r="J5" s="25">
        <f t="shared" si="5"/>
        <v>137.85503299999999</v>
      </c>
      <c r="K5" t="str">
        <f t="shared" si="2"/>
        <v>36.196700,137.855033</v>
      </c>
      <c r="L5" t="s">
        <v>664</v>
      </c>
    </row>
    <row r="6" spans="1:12">
      <c r="A6" t="s">
        <v>285</v>
      </c>
      <c r="B6">
        <v>36</v>
      </c>
      <c r="C6">
        <v>10.391999999999999</v>
      </c>
      <c r="D6" s="47"/>
      <c r="E6" s="48"/>
      <c r="F6">
        <f t="shared" si="3"/>
        <v>137</v>
      </c>
      <c r="G6">
        <v>50.802999999999997</v>
      </c>
      <c r="I6" s="25">
        <f t="shared" si="4"/>
        <v>36.173200000000001</v>
      </c>
      <c r="J6" s="25">
        <f t="shared" si="5"/>
        <v>137.84671700000001</v>
      </c>
      <c r="K6" t="str">
        <f t="shared" si="2"/>
        <v>36.173200,137.846717</v>
      </c>
      <c r="L6" t="s">
        <v>666</v>
      </c>
    </row>
    <row r="7" spans="1:12">
      <c r="A7" t="s">
        <v>673</v>
      </c>
      <c r="B7">
        <v>36</v>
      </c>
      <c r="C7">
        <v>18</v>
      </c>
      <c r="D7" s="47">
        <v>47</v>
      </c>
      <c r="E7" s="48">
        <v>1</v>
      </c>
      <c r="F7">
        <f t="shared" si="3"/>
        <v>138</v>
      </c>
      <c r="G7">
        <v>1</v>
      </c>
      <c r="H7">
        <v>18</v>
      </c>
      <c r="I7" s="25">
        <f t="shared" si="4"/>
        <v>36.313056000000003</v>
      </c>
      <c r="J7" s="25">
        <f t="shared" si="5"/>
        <v>138.02166700000001</v>
      </c>
      <c r="K7" t="str">
        <f t="shared" si="2"/>
        <v>36.313056,138.021667</v>
      </c>
      <c r="L7" t="s">
        <v>674</v>
      </c>
    </row>
    <row r="8" spans="1:12">
      <c r="B8">
        <v>36</v>
      </c>
      <c r="D8" s="47"/>
      <c r="E8" s="48"/>
      <c r="F8">
        <f t="shared" si="3"/>
        <v>137</v>
      </c>
      <c r="I8" s="25">
        <f t="shared" si="4"/>
        <v>36</v>
      </c>
      <c r="J8" s="25">
        <f t="shared" si="5"/>
        <v>137</v>
      </c>
      <c r="K8" t="str">
        <f t="shared" si="2"/>
        <v>36000000,137000000</v>
      </c>
    </row>
    <row r="9" spans="1:12">
      <c r="A9" t="s">
        <v>679</v>
      </c>
      <c r="B9">
        <v>32.700000000000003</v>
      </c>
      <c r="D9" s="47"/>
      <c r="E9" s="48"/>
      <c r="F9">
        <v>130.80000000000001</v>
      </c>
      <c r="I9" s="25">
        <f t="shared" si="4"/>
        <v>32.700000000000003</v>
      </c>
      <c r="J9" s="25">
        <f t="shared" si="5"/>
        <v>130.80000000000001</v>
      </c>
      <c r="K9" t="str">
        <f t="shared" ref="K9" si="6">LEFT((I9&amp;"000000"),9)&amp;","&amp;LEFT((J9&amp;"000000"),10)</f>
        <v>32.700000,130.800000</v>
      </c>
      <c r="L9" t="s">
        <v>680</v>
      </c>
    </row>
    <row r="10" spans="1:12">
      <c r="A10" t="s">
        <v>677</v>
      </c>
      <c r="B10">
        <v>32.799999999999997</v>
      </c>
      <c r="D10" s="47"/>
      <c r="E10" s="48"/>
      <c r="F10">
        <v>130.80000000000001</v>
      </c>
      <c r="I10" s="25">
        <f t="shared" ref="I10:I15" si="7">ROUND(B10+C10/60+D10/3600,6)</f>
        <v>32.799999999999997</v>
      </c>
      <c r="J10" s="25">
        <f t="shared" ref="J10:J15" si="8">ROUND(F10+G10/60+H10/3600,6)</f>
        <v>130.80000000000001</v>
      </c>
      <c r="K10" t="str">
        <f t="shared" si="2"/>
        <v>32.800000,130.800000</v>
      </c>
      <c r="L10" t="s">
        <v>678</v>
      </c>
    </row>
    <row r="11" spans="1:12">
      <c r="A11" t="s">
        <v>679</v>
      </c>
      <c r="B11">
        <v>32</v>
      </c>
      <c r="C11">
        <v>44.5</v>
      </c>
      <c r="D11" s="47"/>
      <c r="E11" s="48"/>
      <c r="F11">
        <v>130</v>
      </c>
      <c r="G11">
        <v>48.5</v>
      </c>
      <c r="I11" s="25">
        <f t="shared" si="7"/>
        <v>32.741667</v>
      </c>
      <c r="J11" s="25">
        <f t="shared" si="8"/>
        <v>130.808333</v>
      </c>
      <c r="K11" t="str">
        <f t="shared" si="2"/>
        <v>32.741667,130.808333</v>
      </c>
      <c r="L11" t="s">
        <v>681</v>
      </c>
    </row>
    <row r="12" spans="1:12">
      <c r="A12" t="s">
        <v>677</v>
      </c>
      <c r="B12">
        <v>32</v>
      </c>
      <c r="C12">
        <v>45.2</v>
      </c>
      <c r="D12" s="47"/>
      <c r="E12" s="48"/>
      <c r="F12">
        <v>130</v>
      </c>
      <c r="G12">
        <v>45.7</v>
      </c>
      <c r="I12" s="25">
        <f t="shared" si="7"/>
        <v>32.753332999999998</v>
      </c>
      <c r="J12" s="25">
        <f t="shared" si="8"/>
        <v>130.76166699999999</v>
      </c>
      <c r="K12" t="str">
        <f t="shared" si="2"/>
        <v>32.753333,130.761667</v>
      </c>
      <c r="L12" t="s">
        <v>682</v>
      </c>
    </row>
    <row r="13" spans="1:12">
      <c r="B13">
        <v>32.781999999999996</v>
      </c>
      <c r="D13" s="47"/>
      <c r="E13" s="48"/>
      <c r="F13">
        <v>130.726</v>
      </c>
      <c r="I13" s="25">
        <f t="shared" si="7"/>
        <v>32.781999999999996</v>
      </c>
      <c r="J13" s="25">
        <f t="shared" si="8"/>
        <v>130.726</v>
      </c>
      <c r="K13" t="str">
        <f t="shared" si="2"/>
        <v>32.782000,130.726000</v>
      </c>
    </row>
    <row r="14" spans="1:12">
      <c r="A14" t="s">
        <v>683</v>
      </c>
      <c r="B14">
        <v>36</v>
      </c>
      <c r="C14">
        <v>19</v>
      </c>
      <c r="D14" s="47">
        <v>54</v>
      </c>
      <c r="E14" s="48">
        <v>1</v>
      </c>
      <c r="F14">
        <f t="shared" si="3"/>
        <v>138</v>
      </c>
      <c r="G14">
        <v>0</v>
      </c>
      <c r="H14">
        <v>16</v>
      </c>
      <c r="I14" s="25">
        <f t="shared" si="7"/>
        <v>36.331667000000003</v>
      </c>
      <c r="J14" s="25">
        <f t="shared" si="8"/>
        <v>138.00444400000001</v>
      </c>
      <c r="K14" t="str">
        <f>LEFT((I14&amp;"000000"),9)&amp;","&amp;LEFT((J14&amp;"000000"),10)</f>
        <v>36.331667,138.004444</v>
      </c>
      <c r="L14" t="s">
        <v>685</v>
      </c>
    </row>
    <row r="15" spans="1:12">
      <c r="A15" t="s">
        <v>684</v>
      </c>
      <c r="B15">
        <v>36</v>
      </c>
      <c r="C15">
        <v>19</v>
      </c>
      <c r="D15" s="47">
        <v>40</v>
      </c>
      <c r="E15" s="48">
        <v>1</v>
      </c>
      <c r="F15">
        <f t="shared" si="3"/>
        <v>138</v>
      </c>
      <c r="G15">
        <v>0</v>
      </c>
      <c r="H15">
        <v>45</v>
      </c>
      <c r="I15" s="25">
        <f t="shared" si="7"/>
        <v>36.327778000000002</v>
      </c>
      <c r="J15" s="25">
        <f t="shared" si="8"/>
        <v>138.01249999999999</v>
      </c>
      <c r="K15" t="str">
        <f t="shared" si="2"/>
        <v>36.327778,138.012500</v>
      </c>
      <c r="L15" t="s">
        <v>686</v>
      </c>
    </row>
    <row r="16" spans="1:12">
      <c r="B16">
        <v>36</v>
      </c>
      <c r="D16" s="47"/>
      <c r="E16" s="48"/>
      <c r="F16">
        <f t="shared" si="3"/>
        <v>137</v>
      </c>
      <c r="I16" s="25">
        <f t="shared" ref="I16:I17" si="9">ROUND(B16+C16/60+D16/3600,6)</f>
        <v>36</v>
      </c>
      <c r="J16" s="25">
        <f t="shared" ref="J16:J17" si="10">ROUND(F16+G16/60+H16/3600,6)</f>
        <v>137</v>
      </c>
      <c r="K16" t="str">
        <f t="shared" si="2"/>
        <v>36000000,137000000</v>
      </c>
    </row>
    <row r="17" spans="2:11">
      <c r="B17">
        <v>36</v>
      </c>
      <c r="D17" s="47"/>
      <c r="E17" s="48"/>
      <c r="F17">
        <f t="shared" si="3"/>
        <v>137</v>
      </c>
      <c r="I17" s="25">
        <f t="shared" si="9"/>
        <v>36</v>
      </c>
      <c r="J17" s="25">
        <f t="shared" si="10"/>
        <v>137</v>
      </c>
      <c r="K17" t="str">
        <f t="shared" ref="K17:K24" si="11">LEFT((I17&amp;"000000"),9)&amp;","&amp;LEFT((J17&amp;"000000"),10)</f>
        <v>36000000,137000000</v>
      </c>
    </row>
    <row r="18" spans="2:11">
      <c r="B18">
        <v>36</v>
      </c>
      <c r="D18" s="47"/>
      <c r="E18" s="48"/>
      <c r="F18">
        <f t="shared" si="3"/>
        <v>137</v>
      </c>
      <c r="I18" s="25">
        <f t="shared" ref="I18:I25" si="12">ROUND(B18+C18/60+D18/3600,6)</f>
        <v>36</v>
      </c>
      <c r="J18" s="25">
        <f t="shared" ref="J18:J25" si="13">ROUND(F18+G18/60+H18/3600,6)</f>
        <v>137</v>
      </c>
      <c r="K18" t="str">
        <f t="shared" si="11"/>
        <v>36000000,137000000</v>
      </c>
    </row>
    <row r="19" spans="2:11">
      <c r="B19">
        <v>36</v>
      </c>
      <c r="D19" s="47"/>
      <c r="E19" s="48"/>
      <c r="F19">
        <f t="shared" si="3"/>
        <v>137</v>
      </c>
      <c r="I19" s="25">
        <f t="shared" si="12"/>
        <v>36</v>
      </c>
      <c r="J19" s="25">
        <f t="shared" si="13"/>
        <v>137</v>
      </c>
      <c r="K19" t="str">
        <f t="shared" si="11"/>
        <v>36000000,137000000</v>
      </c>
    </row>
    <row r="20" spans="2:11">
      <c r="B20">
        <v>36</v>
      </c>
      <c r="D20" s="47"/>
      <c r="E20" s="48"/>
      <c r="F20">
        <f t="shared" si="3"/>
        <v>137</v>
      </c>
      <c r="I20" s="25">
        <f t="shared" si="12"/>
        <v>36</v>
      </c>
      <c r="J20" s="25">
        <f t="shared" si="13"/>
        <v>137</v>
      </c>
      <c r="K20" t="str">
        <f t="shared" si="11"/>
        <v>36000000,137000000</v>
      </c>
    </row>
    <row r="21" spans="2:11">
      <c r="B21">
        <v>36</v>
      </c>
      <c r="D21" s="47"/>
      <c r="E21" s="48"/>
      <c r="F21">
        <f t="shared" si="3"/>
        <v>137</v>
      </c>
      <c r="I21" s="25">
        <f t="shared" si="12"/>
        <v>36</v>
      </c>
      <c r="J21" s="25">
        <f t="shared" si="13"/>
        <v>137</v>
      </c>
      <c r="K21" t="str">
        <f t="shared" si="11"/>
        <v>36000000,137000000</v>
      </c>
    </row>
    <row r="22" spans="2:11">
      <c r="B22">
        <v>36</v>
      </c>
      <c r="D22" s="47"/>
      <c r="E22" s="48"/>
      <c r="F22">
        <f t="shared" si="3"/>
        <v>137</v>
      </c>
      <c r="I22" s="25">
        <f t="shared" si="12"/>
        <v>36</v>
      </c>
      <c r="J22" s="25">
        <f t="shared" si="13"/>
        <v>137</v>
      </c>
      <c r="K22" t="str">
        <f t="shared" si="11"/>
        <v>36000000,137000000</v>
      </c>
    </row>
    <row r="23" spans="2:11">
      <c r="B23">
        <v>36</v>
      </c>
      <c r="D23" s="47"/>
      <c r="E23" s="48"/>
      <c r="F23">
        <f t="shared" si="3"/>
        <v>137</v>
      </c>
      <c r="I23" s="25">
        <f t="shared" si="12"/>
        <v>36</v>
      </c>
      <c r="J23" s="25">
        <f t="shared" si="13"/>
        <v>137</v>
      </c>
      <c r="K23" t="str">
        <f t="shared" si="11"/>
        <v>36000000,137000000</v>
      </c>
    </row>
    <row r="24" spans="2:11">
      <c r="B24">
        <v>36</v>
      </c>
      <c r="D24" s="47"/>
      <c r="E24" s="48"/>
      <c r="F24">
        <f t="shared" si="3"/>
        <v>137</v>
      </c>
      <c r="I24" s="25">
        <f t="shared" si="12"/>
        <v>36</v>
      </c>
      <c r="J24" s="25">
        <f t="shared" si="13"/>
        <v>137</v>
      </c>
      <c r="K24" t="str">
        <f t="shared" si="11"/>
        <v>36000000,137000000</v>
      </c>
    </row>
    <row r="25" spans="2:11">
      <c r="B25">
        <v>36</v>
      </c>
      <c r="D25" s="47"/>
      <c r="E25" s="48"/>
      <c r="F25">
        <f t="shared" si="3"/>
        <v>137</v>
      </c>
      <c r="I25" s="25">
        <f t="shared" si="12"/>
        <v>36</v>
      </c>
      <c r="J25" s="25">
        <f t="shared" si="13"/>
        <v>137</v>
      </c>
      <c r="K25" t="str">
        <f t="shared" ref="K25:K26" si="14">LEFT((I25&amp;"000000"),9)&amp;","&amp;LEFT((J25&amp;"000000"),10)</f>
        <v>36000000,137000000</v>
      </c>
    </row>
    <row r="26" spans="2:11">
      <c r="B26">
        <v>36</v>
      </c>
      <c r="D26" s="47"/>
      <c r="E26" s="48"/>
      <c r="F26">
        <f t="shared" si="3"/>
        <v>137</v>
      </c>
      <c r="I26" s="25">
        <f t="shared" ref="I26" si="15">ROUND(B26+C26/60+D26/3600,6)</f>
        <v>36</v>
      </c>
      <c r="J26" s="25">
        <f t="shared" ref="J26" si="16">ROUND(F26+G26/60+H26/3600,6)</f>
        <v>137</v>
      </c>
      <c r="K26" t="str">
        <f t="shared" si="14"/>
        <v>36000000,137000000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URL作成</vt:lpstr>
      <vt:lpstr>修正元表</vt:lpstr>
      <vt:lpstr>変換</vt:lpstr>
      <vt:lpstr>URL作成!Print_Area</vt:lpstr>
      <vt:lpstr>URL作成!Print_Titles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西原</dc:creator>
  <cp:lastModifiedBy>西原</cp:lastModifiedBy>
  <cp:lastPrinted>2018-03-16T01:12:17Z</cp:lastPrinted>
  <dcterms:created xsi:type="dcterms:W3CDTF">2015-08-06T02:57:17Z</dcterms:created>
  <dcterms:modified xsi:type="dcterms:W3CDTF">2018-03-16T01:12:43Z</dcterms:modified>
</cp:coreProperties>
</file>